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2420" windowHeight="1125"/>
  </bookViews>
  <sheets>
    <sheet name="Прил 1_Паспорт" sheetId="4" r:id="rId1"/>
    <sheet name="Прил 2_Показатели МП" sheetId="2" r:id="rId2"/>
    <sheet name="Прил 3_Структура МП" sheetId="3" r:id="rId3"/>
    <sheet name="Прил 4_Перечень мероприятий" sheetId="5" r:id="rId4"/>
    <sheet name="Приложение 5" sheetId="1" r:id="rId5"/>
    <sheet name="Приложение 6" sheetId="6" r:id="rId6"/>
  </sheets>
  <definedNames>
    <definedName name="Е14" localSheetId="5">#REF!</definedName>
    <definedName name="Е14">#REF!</definedName>
    <definedName name="_xlnm.Print_Titles" localSheetId="5">'Приложение 6'!$10:$11</definedName>
    <definedName name="_xlnm.Print_Area" localSheetId="5">'Приложение 6'!$A$1:$R$41</definedName>
  </definedNames>
  <calcPr calcId="162913"/>
</workbook>
</file>

<file path=xl/calcChain.xml><?xml version="1.0" encoding="utf-8"?>
<calcChain xmlns="http://schemas.openxmlformats.org/spreadsheetml/2006/main">
  <c r="F29" i="1"/>
  <c r="G29"/>
  <c r="H29"/>
  <c r="I29"/>
  <c r="N12" i="6"/>
  <c r="O12"/>
  <c r="P12"/>
  <c r="Q12"/>
  <c r="R12"/>
  <c r="N15"/>
  <c r="O15"/>
  <c r="P15"/>
  <c r="Q15"/>
  <c r="R15"/>
  <c r="E34" i="1" l="1"/>
  <c r="D34"/>
  <c r="E29"/>
  <c r="D29"/>
  <c r="E11" l="1"/>
  <c r="F11"/>
  <c r="G11"/>
  <c r="H11"/>
  <c r="I11"/>
  <c r="D11"/>
  <c r="E12"/>
  <c r="F12"/>
  <c r="G12"/>
  <c r="H12"/>
  <c r="I12"/>
  <c r="D12"/>
  <c r="E28"/>
  <c r="F28"/>
  <c r="G28"/>
  <c r="H28"/>
  <c r="I28"/>
  <c r="D28"/>
  <c r="N38" i="6"/>
  <c r="O38"/>
  <c r="P38"/>
  <c r="Q38"/>
  <c r="R38"/>
  <c r="M38"/>
  <c r="N33"/>
  <c r="N28" s="1"/>
  <c r="N26" s="1"/>
  <c r="O33"/>
  <c r="O28" s="1"/>
  <c r="O26" s="1"/>
  <c r="P33"/>
  <c r="P28" s="1"/>
  <c r="P26" s="1"/>
  <c r="Q33"/>
  <c r="Q28" s="1"/>
  <c r="Q26" s="1"/>
  <c r="R33"/>
  <c r="R28" s="1"/>
  <c r="R26" s="1"/>
  <c r="E23" i="1"/>
  <c r="F23"/>
  <c r="G23"/>
  <c r="H23"/>
  <c r="I23"/>
  <c r="D23"/>
  <c r="N19" i="6"/>
  <c r="E19" i="1" s="1"/>
  <c r="O19" i="6"/>
  <c r="F19" i="1" s="1"/>
  <c r="P19" i="6"/>
  <c r="G19" i="1" s="1"/>
  <c r="Q19" i="6"/>
  <c r="H19" i="1" s="1"/>
  <c r="R19" i="6"/>
  <c r="I19" i="1" s="1"/>
  <c r="M19" i="6"/>
  <c r="D19" i="1" s="1"/>
  <c r="N17" i="6"/>
  <c r="E13" i="1" s="1"/>
  <c r="O17" i="6"/>
  <c r="F13" i="1" s="1"/>
  <c r="P17" i="6"/>
  <c r="G13" i="1" s="1"/>
  <c r="Q17" i="6"/>
  <c r="H13" i="1" s="1"/>
  <c r="R17" i="6"/>
  <c r="I13" i="1" s="1"/>
  <c r="M17" i="6"/>
  <c r="D13" i="1" s="1"/>
  <c r="I18" l="1"/>
  <c r="I9"/>
  <c r="I8" s="1"/>
  <c r="C20" i="4" s="1"/>
  <c r="E18" i="1"/>
  <c r="E9"/>
  <c r="E8" s="1"/>
  <c r="C16" i="4" s="1"/>
  <c r="D18" i="1"/>
  <c r="D9"/>
  <c r="D8" s="1"/>
  <c r="C15" i="4" s="1"/>
  <c r="H18" i="1"/>
  <c r="H9"/>
  <c r="H8" s="1"/>
  <c r="C19" i="4" s="1"/>
  <c r="F18" i="1"/>
  <c r="F9"/>
  <c r="F8" s="1"/>
  <c r="C17" i="4" s="1"/>
  <c r="G18" i="1"/>
  <c r="G9"/>
  <c r="G8" s="1"/>
  <c r="C18" i="4" s="1"/>
  <c r="M15" i="6"/>
  <c r="M33" l="1"/>
  <c r="M28" s="1"/>
  <c r="M26" s="1"/>
  <c r="M12" s="1"/>
  <c r="C41"/>
</calcChain>
</file>

<file path=xl/sharedStrings.xml><?xml version="1.0" encoding="utf-8"?>
<sst xmlns="http://schemas.openxmlformats.org/spreadsheetml/2006/main" count="324" uniqueCount="185">
  <si>
    <t>№ п/п</t>
  </si>
  <si>
    <t>Объем финансового обеспечения по годам реализации тыс.рублей</t>
  </si>
  <si>
    <t>2026 г.</t>
  </si>
  <si>
    <t>2027 г.</t>
  </si>
  <si>
    <t>2028 г.</t>
  </si>
  <si>
    <t>2029 г.</t>
  </si>
  <si>
    <t>2030 г.</t>
  </si>
  <si>
    <t>2031 г.</t>
  </si>
  <si>
    <t>1</t>
  </si>
  <si>
    <t>2</t>
  </si>
  <si>
    <t>3</t>
  </si>
  <si>
    <t>ПАСПОРТ</t>
  </si>
  <si>
    <t>2026-2031 годы</t>
  </si>
  <si>
    <t>2026 год</t>
  </si>
  <si>
    <t>2027 год</t>
  </si>
  <si>
    <t>2028 год</t>
  </si>
  <si>
    <t>2029 год</t>
  </si>
  <si>
    <t>2030 год</t>
  </si>
  <si>
    <t>2031 год</t>
  </si>
  <si>
    <t>Связь с национальными целями развития Российской Федерации, государственными программами Республики Алтай</t>
  </si>
  <si>
    <t>Единица измерения</t>
  </si>
  <si>
    <t>Значение показателей</t>
  </si>
  <si>
    <t>1.1</t>
  </si>
  <si>
    <t>Срок реализации: 2026-2031 годы</t>
  </si>
  <si>
    <t>1.1.1</t>
  </si>
  <si>
    <t>наименование</t>
  </si>
  <si>
    <t>единица измерения</t>
  </si>
  <si>
    <t>Целевые показатели непосредственного результата реализации мероприятия</t>
  </si>
  <si>
    <t>Значения мероприятия (результата) по годам</t>
  </si>
  <si>
    <t>I полугодие</t>
  </si>
  <si>
    <t>II полугодие</t>
  </si>
  <si>
    <t>Наименование муниципальной программы (комплексной программы),  структурного элемента муниципальной программы (комплексной подпрограммы)</t>
  </si>
  <si>
    <t>Источник финансового обеспечения</t>
  </si>
  <si>
    <t>4</t>
  </si>
  <si>
    <t>5</t>
  </si>
  <si>
    <t>6</t>
  </si>
  <si>
    <t>7</t>
  </si>
  <si>
    <t>8</t>
  </si>
  <si>
    <t>9</t>
  </si>
  <si>
    <t>всего, в том числе:</t>
  </si>
  <si>
    <t>федеральный бюджет (справочно)</t>
  </si>
  <si>
    <t>республиканский бюджет Республики Алтай (справочно)</t>
  </si>
  <si>
    <t>иные источники (справочно)</t>
  </si>
  <si>
    <t>1.2</t>
  </si>
  <si>
    <t>2026г.</t>
  </si>
  <si>
    <t>2027г.</t>
  </si>
  <si>
    <t>2028г.</t>
  </si>
  <si>
    <t>2029г.</t>
  </si>
  <si>
    <t>2030г.</t>
  </si>
  <si>
    <t>2031г.</t>
  </si>
  <si>
    <t xml:space="preserve">местный бюджет муниципального образования </t>
  </si>
  <si>
    <t>тыс.чел.</t>
  </si>
  <si>
    <t>Отдел прогнозирования и экономического развития администрации Чемальского района</t>
  </si>
  <si>
    <r>
      <t xml:space="preserve">Задачи структурного элемента </t>
    </r>
    <r>
      <rPr>
        <b/>
        <vertAlign val="superscript"/>
        <sz val="8"/>
        <color theme="1"/>
        <rFont val="Times New Roman"/>
        <family val="1"/>
        <charset val="204"/>
      </rPr>
      <t>7</t>
    </r>
  </si>
  <si>
    <r>
      <t>Краткое описание ожидаемых эффектов от реализации задачи структурного элемента</t>
    </r>
    <r>
      <rPr>
        <b/>
        <vertAlign val="superscript"/>
        <sz val="8"/>
        <color theme="1"/>
        <rFont val="Times New Roman"/>
        <family val="1"/>
        <charset val="204"/>
      </rPr>
      <t>8</t>
    </r>
  </si>
  <si>
    <r>
      <t xml:space="preserve">Связь с показателями </t>
    </r>
    <r>
      <rPr>
        <b/>
        <vertAlign val="superscript"/>
        <sz val="8"/>
        <color theme="1"/>
        <rFont val="Times New Roman"/>
        <family val="1"/>
        <charset val="204"/>
      </rPr>
      <t>9</t>
    </r>
  </si>
  <si>
    <t xml:space="preserve">муниципальной программы </t>
  </si>
  <si>
    <t>Ответственный исполнитель муниципальной программы</t>
  </si>
  <si>
    <t>Период реализации муниципальной программы</t>
  </si>
  <si>
    <t>Цель муниципальной программы</t>
  </si>
  <si>
    <t>Направления (подпрограмма) муниципальной программы (при необходимости)</t>
  </si>
  <si>
    <t>Объем бюджетных ассигнований муниципальной программы, в том числе по годам реализации</t>
  </si>
  <si>
    <t>Устойчивая и динамичная экономика / Развитие экономического потенциала и предпринимательства</t>
  </si>
  <si>
    <t>1.Основные положения</t>
  </si>
  <si>
    <t>2. Показатели муниципальной программы</t>
  </si>
  <si>
    <t>Цель 1. Повышение эффективности реализации мер поддержки приоритетных направлений развития экономики</t>
  </si>
  <si>
    <t>Обеспечение в 2026-2031 годах реального роста дохода на одного работника субъекта малого и среднего предпринимательства в 1,2 раза выше, чем рост валового внутреннего продукта</t>
  </si>
  <si>
    <t>Увеличение к 2030 году объема инвестиций в основной капитал не менее чем на 60 процентов по сравнению с уровнем 2020 года за счет постоянного улучшения инвестиционного климата</t>
  </si>
  <si>
    <t xml:space="preserve">3. Структура муниципальной программы </t>
  </si>
  <si>
    <t>Комплекс процессных мероприятий "Поддержка малого и среднего предпринимательства"</t>
  </si>
  <si>
    <t>Ответственный за реализацию (отдел прогнозирования и экономического развития администрации Чемальского района)</t>
  </si>
  <si>
    <t>Содействие развитию малого и среднего предпринимательства.</t>
  </si>
  <si>
    <t>Численность занятых в сфере малого и среднего предпринимательства, включая индивидуальных предпринимателей и самозанятых.</t>
  </si>
  <si>
    <t>Комплекс процессных мероприятий "Развитие туризма"</t>
  </si>
  <si>
    <t>1.2.1</t>
  </si>
  <si>
    <t>Содействие в организации, проведении образовательных мероприятий.</t>
  </si>
  <si>
    <t>Формирование позитивного отношения различных групп к предпринимательской деятельности.</t>
  </si>
  <si>
    <t>2.</t>
  </si>
  <si>
    <t>2.1.</t>
  </si>
  <si>
    <t>2.1</t>
  </si>
  <si>
    <t>Комплекс процессных мероприятий "Привлечение инвестиций на территории Чемальского района, оказание мер муниципальной поддержки"</t>
  </si>
  <si>
    <t>2.1.1</t>
  </si>
  <si>
    <t>Информирование СМСП о мерах государственной поддержки, содействие реализации инвестиционных проектов.</t>
  </si>
  <si>
    <t>Увеличение количества инвесторов, реализующих проекты на территории района.</t>
  </si>
  <si>
    <t>Объем инвестиций в основной капитал (за исключением бюджетных средств) в расчете на душу населения.</t>
  </si>
  <si>
    <t>3.1.1</t>
  </si>
  <si>
    <t>Статус</t>
  </si>
  <si>
    <t>Наименование муниципальной программы, подпрограммы, структурного элемента</t>
  </si>
  <si>
    <t>Ответсвенный исполнитель</t>
  </si>
  <si>
    <t>Код муниципальной программы, подпрограммы, структурного элемента</t>
  </si>
  <si>
    <t>Код бюджетной классификации</t>
  </si>
  <si>
    <t>МП</t>
  </si>
  <si>
    <t>Н</t>
  </si>
  <si>
    <t>ОЗ</t>
  </si>
  <si>
    <t>СЭ</t>
  </si>
  <si>
    <t>ГРБС</t>
  </si>
  <si>
    <t>Рз</t>
  </si>
  <si>
    <t>Пр</t>
  </si>
  <si>
    <t>ЦС</t>
  </si>
  <si>
    <t>Муниципальная программа</t>
  </si>
  <si>
    <t>**</t>
  </si>
  <si>
    <t>00</t>
  </si>
  <si>
    <t>999</t>
  </si>
  <si>
    <t>х</t>
  </si>
  <si>
    <t>02 0 00 00000</t>
  </si>
  <si>
    <t>Направление</t>
  </si>
  <si>
    <t>Всего</t>
  </si>
  <si>
    <t>01</t>
  </si>
  <si>
    <t>02</t>
  </si>
  <si>
    <t>03</t>
  </si>
  <si>
    <t>04</t>
  </si>
  <si>
    <t>МУ "Редакция газеты "Чемальский вестник"</t>
  </si>
  <si>
    <t>4. Перечень мероприятий (результатов) муниципальной программы</t>
  </si>
  <si>
    <t>Наименование мероприятия (результат)</t>
  </si>
  <si>
    <t>Сроки наступления мероприятия (результат)</t>
  </si>
  <si>
    <t>1.3</t>
  </si>
  <si>
    <t>1.4</t>
  </si>
  <si>
    <t>Содействие в организации, проведении образовательных мероприятий</t>
  </si>
  <si>
    <t>3.1</t>
  </si>
  <si>
    <t>4.3</t>
  </si>
  <si>
    <t>Комплекс пролцессных мероприятий "Поддержка малого и среднего предпринимательства"</t>
  </si>
  <si>
    <t>5. Финансовое обеспечение муниципальной программы муниципального образования "Чемальский район"</t>
  </si>
  <si>
    <t xml:space="preserve">Муниципальная программа "Развитие экономики и малого и среднего предпринимательства в муниципальном образовании Чемальский район на 2026-2031 годы"                                </t>
  </si>
  <si>
    <t>Приложение № 6                                                                                   к муниципальной программе " Развитие экономики и малого и среднего предпринимательства в муниципальном образовании "Чемальский район" на 2026-2031 годы"</t>
  </si>
  <si>
    <t>Цель 2. Создание условий  для развития инвестиционного  потенциала</t>
  </si>
  <si>
    <t>ед.</t>
  </si>
  <si>
    <t>Предоставление субсидий из бюджета муниципального образования «Чемальский район» на возмещение части затрат, связанных с приобретением оборудования в целях создания и (или) развития и (или) модернизации производства товаров (работ, услуг)</t>
  </si>
  <si>
    <t>%</t>
  </si>
  <si>
    <t>Структурные элементы, не входящие в направления (подпрограммы)</t>
  </si>
  <si>
    <t>Комплекс процессных мероприятий "Создание условий  для реализации муниципальной программы"</t>
  </si>
  <si>
    <t>Создание условий для обеспечения выполнения функций и текущих задач</t>
  </si>
  <si>
    <t>Качественное и бесперебойное функционирование  информационно- коммуникационных технологий</t>
  </si>
  <si>
    <t>Обеспечение информационной открытости  деятельности ОМСУ</t>
  </si>
  <si>
    <t>Развитие экономики и малого и среднего предпринимательства</t>
  </si>
  <si>
    <t>Развитие малого и среднего предпринимательства, развитие конкурентных рынков"</t>
  </si>
  <si>
    <t>Организация  и материально-техническое обеспечение проведения мероприятий с участием субъектов малого и среднего предпринимательства муниципального уровня</t>
  </si>
  <si>
    <t>Создание условий  для развития инвестиционного  потенциала</t>
  </si>
  <si>
    <t>Администрация Чемальского района</t>
  </si>
  <si>
    <t>Совет депутатов</t>
  </si>
  <si>
    <t>Финансовый отдел</t>
  </si>
  <si>
    <t>КСК</t>
  </si>
  <si>
    <t>Повышение квалификации</t>
  </si>
  <si>
    <t>Выполнение запланированных мероприятий</t>
  </si>
  <si>
    <t>Проведение конкурсного отбора</t>
  </si>
  <si>
    <t xml:space="preserve">Количество проведенных мероприятий </t>
  </si>
  <si>
    <t>Мероприятие</t>
  </si>
  <si>
    <t>4.2</t>
  </si>
  <si>
    <t>Организация деятельности органов местного самоуправления по обеспечению  благоприятного инвестиционного климата</t>
  </si>
  <si>
    <t>Комплекс процессных мероприятий</t>
  </si>
  <si>
    <t>Поддержка малого и среднего предпринимательства</t>
  </si>
  <si>
    <t>Развитие туризма</t>
  </si>
  <si>
    <t>Привлечение инвестиций на территории Чемальского района, оказание мер муниципальной поддержки</t>
  </si>
  <si>
    <t>Создание условий для реализации муниципальной программы</t>
  </si>
  <si>
    <t xml:space="preserve">Объем оказанной финансовой поддержки </t>
  </si>
  <si>
    <t>тыс.руб</t>
  </si>
  <si>
    <t>-</t>
  </si>
  <si>
    <t xml:space="preserve">Темп роста объема инвестиций в основной капитал </t>
  </si>
  <si>
    <t>Предоставление  субсидии из бюджета
муниципального образования «Чемальский район»
на возмещение части затрат, связанных с приобретением
оборудования в целях создания и (или) развития и (или)
модернизации производства товаров (работ, услуг)</t>
  </si>
  <si>
    <t xml:space="preserve">Темп роста объем инвестиций в основной капитал </t>
  </si>
  <si>
    <t>Единый реестр СМСП (Федеральная налоговая служба)</t>
  </si>
  <si>
    <t xml:space="preserve">Численность занятых в сфере малого и среднего предпринимательства, включая индивидуальных предпринимателей и самозанятых </t>
  </si>
  <si>
    <t>Статистические данные (Управление Федеральной службы государственной статистики по Алтайскому краю и Республике Алтай)</t>
  </si>
  <si>
    <t>УТВЕРЖДЕН</t>
  </si>
  <si>
    <t xml:space="preserve">Отдел прогнозирования и экономического развития администрации Чемальского района,                                           МУ "Редакция газеты "Чемальский вестник" </t>
  </si>
  <si>
    <t>4.1</t>
  </si>
  <si>
    <t>3.1.2</t>
  </si>
  <si>
    <t>3.1.3</t>
  </si>
  <si>
    <t>Комплекс процессных мероприятий "Создание условий для реализации муниципальной программы"</t>
  </si>
  <si>
    <t>1.4.1</t>
  </si>
  <si>
    <t>1.4.2</t>
  </si>
  <si>
    <t>1.4.3</t>
  </si>
  <si>
    <t xml:space="preserve">Цель1.Повышение эффективности реализации мер поддержки приоритетных направлений развития экономики.                                   Цель 2.Создание условий для развития инвестиционного потенциала.                                                                                     </t>
  </si>
  <si>
    <t>"Развитие экономики и малого и среднего предпринимательства муниципального образования "Чемальский район" на 2026-2031 годы"</t>
  </si>
  <si>
    <t>Направление (подпрограмма) 1. "Развитие малого и среднего предпринимательства, развитие конкурентных рынков"</t>
  </si>
  <si>
    <t>Направление (подпрограмма) 2. "Создание условий  для развития инвестиционного  потенциала"</t>
  </si>
  <si>
    <t xml:space="preserve">Направление(подпрограмма) 1. Развитие малого и среднего предпринимательства, развитие конкурентных рынков.                                                                                                      Направление (подпрограмма)  2.Повышение инвестиционной привлекательности и деловой активности.      </t>
  </si>
  <si>
    <t>решением управляющего совета муниципального образования "Чемальский район" Протокол управляющего совета муниципального образования "Чемальский район"                                                                    "24" октября 2025г.</t>
  </si>
  <si>
    <t>Базовое значение (2024)</t>
  </si>
  <si>
    <r>
      <t xml:space="preserve">Наименование муниципаьной программы: </t>
    </r>
    <r>
      <rPr>
        <sz val="11"/>
        <rFont val="Times New Roman"/>
        <family val="1"/>
        <charset val="204"/>
      </rPr>
      <t>Развитие экономики и малого и среднего предпринимательства в муниципальном образовании "Чемальский район" на 2026-2031 годы"</t>
    </r>
  </si>
  <si>
    <r>
      <t xml:space="preserve">Ответственный исполнитель муниципальной программы: </t>
    </r>
    <r>
      <rPr>
        <sz val="11"/>
        <rFont val="Times New Roman"/>
        <family val="1"/>
        <charset val="204"/>
      </rPr>
      <t>Отдел прогнозирования и экономического развития администрации Чемальского района</t>
    </r>
  </si>
  <si>
    <r>
      <t xml:space="preserve">Наименование показателя </t>
    </r>
    <r>
      <rPr>
        <b/>
        <vertAlign val="superscript"/>
        <sz val="8"/>
        <rFont val="Times New Roman"/>
        <family val="1"/>
        <charset val="204"/>
      </rPr>
      <t>1</t>
    </r>
  </si>
  <si>
    <r>
      <t xml:space="preserve">Базовое значение (2024 г.) </t>
    </r>
    <r>
      <rPr>
        <b/>
        <vertAlign val="superscript"/>
        <sz val="8"/>
        <rFont val="Times New Roman"/>
        <family val="1"/>
        <charset val="204"/>
      </rPr>
      <t>2</t>
    </r>
  </si>
  <si>
    <r>
      <t xml:space="preserve">Ответственный за достижение показателя </t>
    </r>
    <r>
      <rPr>
        <b/>
        <vertAlign val="superscript"/>
        <sz val="8"/>
        <rFont val="Times New Roman"/>
        <family val="1"/>
        <charset val="204"/>
      </rPr>
      <t>3</t>
    </r>
  </si>
  <si>
    <r>
      <t xml:space="preserve">Связь с показателями национальных целей </t>
    </r>
    <r>
      <rPr>
        <b/>
        <vertAlign val="superscript"/>
        <sz val="8"/>
        <rFont val="Times New Roman"/>
        <family val="1"/>
        <charset val="204"/>
      </rPr>
      <t>4</t>
    </r>
  </si>
  <si>
    <r>
      <t xml:space="preserve">Информационная система </t>
    </r>
    <r>
      <rPr>
        <b/>
        <vertAlign val="superscript"/>
        <sz val="8"/>
        <rFont val="Times New Roman"/>
        <family val="1"/>
        <charset val="204"/>
      </rPr>
      <t>5</t>
    </r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</si>
</sst>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.0"/>
    <numFmt numFmtId="165" formatCode="_-* #,##0.0\ _₽_-;\-* #,##0.0\ _₽_-;_-* &quot;-&quot;??\ _₽_-;_-@_-"/>
  </numFmts>
  <fonts count="2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b/>
      <vertAlign val="superscript"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vertAlign val="superscript"/>
      <sz val="8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86">
    <xf numFmtId="0" fontId="0" fillId="0" borderId="0" xfId="0"/>
    <xf numFmtId="0" fontId="3" fillId="0" borderId="0" xfId="1" applyFont="1" applyFill="1"/>
    <xf numFmtId="49" fontId="3" fillId="0" borderId="0" xfId="1" applyNumberFormat="1" applyFont="1" applyFill="1"/>
    <xf numFmtId="49" fontId="6" fillId="0" borderId="3" xfId="1" applyNumberFormat="1" applyFont="1" applyFill="1" applyBorder="1" applyAlignment="1">
      <alignment horizontal="center" wrapText="1"/>
    </xf>
    <xf numFmtId="49" fontId="5" fillId="0" borderId="3" xfId="1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3" fillId="0" borderId="0" xfId="1" applyFont="1" applyFill="1" applyAlignment="1">
      <alignment wrapText="1"/>
    </xf>
    <xf numFmtId="0" fontId="3" fillId="0" borderId="3" xfId="1" applyFont="1" applyFill="1" applyBorder="1" applyAlignment="1">
      <alignment wrapText="1"/>
    </xf>
    <xf numFmtId="49" fontId="4" fillId="0" borderId="3" xfId="0" applyNumberFormat="1" applyFont="1" applyBorder="1" applyAlignment="1">
      <alignment horizontal="center" vertical="center"/>
    </xf>
    <xf numFmtId="43" fontId="0" fillId="0" borderId="0" xfId="3" applyFont="1"/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/>
    <xf numFmtId="0" fontId="6" fillId="0" borderId="0" xfId="1" applyFont="1" applyFill="1"/>
    <xf numFmtId="0" fontId="10" fillId="0" borderId="0" xfId="2" applyFont="1" applyFill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49" fontId="5" fillId="0" borderId="3" xfId="0" applyNumberFormat="1" applyFont="1" applyBorder="1" applyAlignment="1">
      <alignment horizontal="center" vertical="center"/>
    </xf>
    <xf numFmtId="49" fontId="6" fillId="0" borderId="3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/>
    <xf numFmtId="164" fontId="3" fillId="0" borderId="3" xfId="1" applyNumberFormat="1" applyFont="1" applyFill="1" applyBorder="1"/>
    <xf numFmtId="164" fontId="6" fillId="0" borderId="3" xfId="1" applyNumberFormat="1" applyFont="1" applyFill="1" applyBorder="1"/>
    <xf numFmtId="43" fontId="3" fillId="0" borderId="3" xfId="3" applyFont="1" applyFill="1" applyBorder="1"/>
    <xf numFmtId="43" fontId="6" fillId="0" borderId="3" xfId="3" applyFont="1" applyFill="1" applyBorder="1"/>
    <xf numFmtId="0" fontId="4" fillId="0" borderId="3" xfId="1" applyFont="1" applyFill="1" applyBorder="1" applyAlignment="1">
      <alignment vertical="top" wrapText="1"/>
    </xf>
    <xf numFmtId="164" fontId="5" fillId="0" borderId="3" xfId="1" applyNumberFormat="1" applyFont="1" applyFill="1" applyBorder="1"/>
    <xf numFmtId="0" fontId="4" fillId="0" borderId="3" xfId="1" applyFont="1" applyFill="1" applyBorder="1" applyAlignment="1">
      <alignment wrapText="1"/>
    </xf>
    <xf numFmtId="164" fontId="4" fillId="0" borderId="3" xfId="1" applyNumberFormat="1" applyFont="1" applyFill="1" applyBorder="1"/>
    <xf numFmtId="2" fontId="5" fillId="0" borderId="3" xfId="1" applyNumberFormat="1" applyFont="1" applyFill="1" applyBorder="1"/>
    <xf numFmtId="164" fontId="4" fillId="0" borderId="3" xfId="0" applyNumberFormat="1" applyFont="1" applyBorder="1" applyAlignment="1">
      <alignment horizontal="right" wrapText="1"/>
    </xf>
    <xf numFmtId="165" fontId="4" fillId="0" borderId="3" xfId="0" applyNumberFormat="1" applyFont="1" applyBorder="1" applyAlignment="1">
      <alignment horizontal="right" wrapText="1"/>
    </xf>
    <xf numFmtId="49" fontId="3" fillId="0" borderId="3" xfId="1" applyNumberFormat="1" applyFont="1" applyFill="1" applyBorder="1" applyAlignment="1">
      <alignment horizontal="center" vertical="center"/>
    </xf>
    <xf numFmtId="2" fontId="4" fillId="3" borderId="3" xfId="1" applyNumberFormat="1" applyFont="1" applyFill="1" applyBorder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11" fillId="0" borderId="0" xfId="0" applyFont="1" applyAlignment="1">
      <alignment horizontal="center"/>
    </xf>
    <xf numFmtId="11" fontId="5" fillId="2" borderId="3" xfId="0" applyNumberFormat="1" applyFont="1" applyFill="1" applyBorder="1" applyAlignment="1">
      <alignment horizontal="center" wrapText="1"/>
    </xf>
    <xf numFmtId="0" fontId="4" fillId="0" borderId="3" xfId="0" applyFont="1" applyBorder="1" applyAlignment="1">
      <alignment horizontal="left"/>
    </xf>
    <xf numFmtId="0" fontId="4" fillId="0" borderId="3" xfId="1" applyFont="1" applyFill="1" applyBorder="1" applyAlignment="1">
      <alignment horizontal="center" vertical="center" wrapText="1"/>
    </xf>
    <xf numFmtId="49" fontId="3" fillId="0" borderId="3" xfId="1" applyNumberFormat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/>
    </xf>
    <xf numFmtId="0" fontId="6" fillId="0" borderId="3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49" fontId="6" fillId="0" borderId="3" xfId="1" applyNumberFormat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4" fillId="0" borderId="0" xfId="0" applyFont="1"/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3" xfId="0" applyFont="1" applyBorder="1"/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49" fontId="14" fillId="0" borderId="3" xfId="0" applyNumberFormat="1" applyFont="1" applyFill="1" applyBorder="1" applyAlignment="1">
      <alignment horizontal="justify" vertical="distributed" wrapText="1"/>
    </xf>
    <xf numFmtId="49" fontId="14" fillId="0" borderId="3" xfId="0" applyNumberFormat="1" applyFont="1" applyFill="1" applyBorder="1" applyAlignment="1">
      <alignment horizontal="center" vertical="distributed" wrapText="1"/>
    </xf>
    <xf numFmtId="0" fontId="14" fillId="0" borderId="0" xfId="0" applyFont="1" applyFill="1"/>
    <xf numFmtId="49" fontId="14" fillId="0" borderId="3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49" fontId="13" fillId="0" borderId="3" xfId="0" applyNumberFormat="1" applyFont="1" applyFill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wrapText="1"/>
    </xf>
    <xf numFmtId="49" fontId="14" fillId="0" borderId="0" xfId="0" applyNumberFormat="1" applyFont="1" applyFill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Fill="1" applyBorder="1"/>
    <xf numFmtId="0" fontId="14" fillId="0" borderId="3" xfId="0" applyFont="1" applyBorder="1"/>
    <xf numFmtId="0" fontId="14" fillId="0" borderId="3" xfId="0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4" fillId="0" borderId="0" xfId="1" applyFont="1" applyFill="1"/>
    <xf numFmtId="0" fontId="15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13" fillId="0" borderId="0" xfId="0" applyFont="1" applyFill="1" applyAlignment="1"/>
    <xf numFmtId="0" fontId="17" fillId="0" borderId="0" xfId="0" applyFont="1" applyFill="1" applyAlignment="1"/>
    <xf numFmtId="0" fontId="13" fillId="0" borderId="0" xfId="0" applyFont="1" applyFill="1" applyAlignment="1">
      <alignment horizontal="left"/>
    </xf>
    <xf numFmtId="49" fontId="13" fillId="0" borderId="4" xfId="1" applyNumberFormat="1" applyFont="1" applyFill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 wrapText="1"/>
    </xf>
    <xf numFmtId="49" fontId="13" fillId="0" borderId="5" xfId="1" applyNumberFormat="1" applyFont="1" applyFill="1" applyBorder="1" applyAlignment="1">
      <alignment horizontal="center" vertical="center" wrapText="1"/>
    </xf>
    <xf numFmtId="49" fontId="13" fillId="0" borderId="2" xfId="1" applyNumberFormat="1" applyFont="1" applyFill="1" applyBorder="1" applyAlignment="1">
      <alignment horizontal="center" vertical="center" wrapText="1"/>
    </xf>
    <xf numFmtId="49" fontId="14" fillId="0" borderId="0" xfId="1" applyNumberFormat="1" applyFont="1" applyFill="1"/>
    <xf numFmtId="49" fontId="13" fillId="0" borderId="6" xfId="1" applyNumberFormat="1" applyFont="1" applyFill="1" applyBorder="1" applyAlignment="1">
      <alignment horizontal="center" vertical="center" wrapText="1"/>
    </xf>
    <xf numFmtId="49" fontId="13" fillId="0" borderId="6" xfId="1" applyNumberFormat="1" applyFont="1" applyFill="1" applyBorder="1" applyAlignment="1">
      <alignment horizontal="center" vertical="center" wrapText="1"/>
    </xf>
    <xf numFmtId="49" fontId="13" fillId="0" borderId="3" xfId="1" applyNumberFormat="1" applyFont="1" applyFill="1" applyBorder="1" applyAlignment="1">
      <alignment horizontal="center" wrapText="1"/>
    </xf>
    <xf numFmtId="49" fontId="14" fillId="0" borderId="4" xfId="1" applyNumberFormat="1" applyFont="1" applyFill="1" applyBorder="1" applyAlignment="1">
      <alignment horizontal="center"/>
    </xf>
    <xf numFmtId="49" fontId="13" fillId="0" borderId="4" xfId="1" applyNumberFormat="1" applyFont="1" applyFill="1" applyBorder="1" applyAlignment="1">
      <alignment horizontal="left" vertical="center" wrapText="1"/>
    </xf>
    <xf numFmtId="49" fontId="13" fillId="0" borderId="6" xfId="1" applyNumberFormat="1" applyFont="1" applyFill="1" applyBorder="1" applyAlignment="1">
      <alignment horizontal="left" vertical="center" wrapText="1"/>
    </xf>
    <xf numFmtId="49" fontId="18" fillId="0" borderId="3" xfId="1" applyNumberFormat="1" applyFont="1" applyFill="1" applyBorder="1" applyAlignment="1">
      <alignment horizontal="left" vertical="center" wrapText="1"/>
    </xf>
    <xf numFmtId="164" fontId="13" fillId="0" borderId="4" xfId="1" applyNumberFormat="1" applyFont="1" applyFill="1" applyBorder="1" applyAlignment="1">
      <alignment horizontal="center" vertical="center"/>
    </xf>
    <xf numFmtId="49" fontId="14" fillId="0" borderId="7" xfId="1" applyNumberFormat="1" applyFont="1" applyFill="1" applyBorder="1" applyAlignment="1">
      <alignment horizontal="center"/>
    </xf>
    <xf numFmtId="49" fontId="13" fillId="0" borderId="7" xfId="1" applyNumberFormat="1" applyFont="1" applyFill="1" applyBorder="1" applyAlignment="1">
      <alignment horizontal="center" vertical="center" wrapText="1"/>
    </xf>
    <xf numFmtId="49" fontId="13" fillId="0" borderId="7" xfId="1" applyNumberFormat="1" applyFont="1" applyFill="1" applyBorder="1" applyAlignment="1">
      <alignment horizontal="left" vertical="center" wrapText="1"/>
    </xf>
    <xf numFmtId="49" fontId="19" fillId="0" borderId="6" xfId="1" applyNumberFormat="1" applyFont="1" applyFill="1" applyBorder="1" applyAlignment="1">
      <alignment horizontal="left" vertical="center" wrapText="1"/>
    </xf>
    <xf numFmtId="164" fontId="13" fillId="0" borderId="7" xfId="1" applyNumberFormat="1" applyFont="1" applyFill="1" applyBorder="1" applyAlignment="1">
      <alignment horizontal="center" vertical="center"/>
    </xf>
    <xf numFmtId="49" fontId="14" fillId="0" borderId="6" xfId="1" applyNumberFormat="1" applyFont="1" applyFill="1" applyBorder="1" applyAlignment="1">
      <alignment horizontal="center"/>
    </xf>
    <xf numFmtId="49" fontId="13" fillId="0" borderId="6" xfId="1" applyNumberFormat="1" applyFont="1" applyFill="1" applyBorder="1" applyAlignment="1">
      <alignment horizontal="left" vertical="center" wrapText="1"/>
    </xf>
    <xf numFmtId="164" fontId="13" fillId="0" borderId="6" xfId="1" applyNumberFormat="1" applyFont="1" applyFill="1" applyBorder="1" applyAlignment="1">
      <alignment horizontal="center" vertical="center"/>
    </xf>
    <xf numFmtId="49" fontId="13" fillId="0" borderId="4" xfId="1" applyNumberFormat="1" applyFont="1" applyFill="1" applyBorder="1" applyAlignment="1">
      <alignment horizontal="center" vertical="center"/>
    </xf>
    <xf numFmtId="49" fontId="13" fillId="0" borderId="3" xfId="1" applyNumberFormat="1" applyFont="1" applyFill="1" applyBorder="1" applyAlignment="1">
      <alignment horizontal="left" vertical="center" wrapText="1"/>
    </xf>
    <xf numFmtId="0" fontId="13" fillId="0" borderId="4" xfId="1" applyNumberFormat="1" applyFont="1" applyFill="1" applyBorder="1" applyAlignment="1">
      <alignment horizontal="center" vertical="center"/>
    </xf>
    <xf numFmtId="49" fontId="13" fillId="0" borderId="6" xfId="1" applyNumberFormat="1" applyFont="1" applyFill="1" applyBorder="1" applyAlignment="1">
      <alignment horizontal="center" vertical="center"/>
    </xf>
    <xf numFmtId="49" fontId="14" fillId="0" borderId="6" xfId="1" applyNumberFormat="1" applyFont="1" applyFill="1" applyBorder="1" applyAlignment="1">
      <alignment horizontal="left" vertical="center" wrapText="1"/>
    </xf>
    <xf numFmtId="0" fontId="13" fillId="0" borderId="6" xfId="1" applyNumberFormat="1" applyFont="1" applyFill="1" applyBorder="1" applyAlignment="1">
      <alignment horizontal="center" vertical="center"/>
    </xf>
    <xf numFmtId="49" fontId="13" fillId="0" borderId="6" xfId="1" applyNumberFormat="1" applyFont="1" applyFill="1" applyBorder="1" applyAlignment="1">
      <alignment horizontal="center" vertical="center"/>
    </xf>
    <xf numFmtId="0" fontId="13" fillId="0" borderId="6" xfId="1" applyNumberFormat="1" applyFont="1" applyFill="1" applyBorder="1" applyAlignment="1">
      <alignment horizontal="center" vertical="center"/>
    </xf>
    <xf numFmtId="49" fontId="14" fillId="0" borderId="6" xfId="1" applyNumberFormat="1" applyFont="1" applyFill="1" applyBorder="1" applyAlignment="1">
      <alignment horizontal="center"/>
    </xf>
    <xf numFmtId="49" fontId="14" fillId="0" borderId="6" xfId="1" applyNumberFormat="1" applyFont="1" applyFill="1" applyBorder="1" applyAlignment="1">
      <alignment horizontal="center" vertical="center" wrapText="1"/>
    </xf>
    <xf numFmtId="49" fontId="14" fillId="0" borderId="3" xfId="1" applyNumberFormat="1" applyFont="1" applyFill="1" applyBorder="1" applyAlignment="1">
      <alignment horizontal="left" vertical="center" wrapText="1"/>
    </xf>
    <xf numFmtId="0" fontId="14" fillId="0" borderId="6" xfId="1" applyNumberFormat="1" applyFont="1" applyFill="1" applyBorder="1" applyAlignment="1">
      <alignment horizontal="center" vertical="center"/>
    </xf>
    <xf numFmtId="49" fontId="13" fillId="0" borderId="6" xfId="1" applyNumberFormat="1" applyFont="1" applyFill="1" applyBorder="1" applyAlignment="1">
      <alignment horizontal="center"/>
    </xf>
    <xf numFmtId="49" fontId="13" fillId="0" borderId="7" xfId="1" applyNumberFormat="1" applyFont="1" applyFill="1" applyBorder="1" applyAlignment="1">
      <alignment horizontal="center" vertical="center"/>
    </xf>
    <xf numFmtId="49" fontId="13" fillId="0" borderId="7" xfId="1" applyNumberFormat="1" applyFont="1" applyFill="1" applyBorder="1" applyAlignment="1">
      <alignment horizontal="center" vertical="center"/>
    </xf>
    <xf numFmtId="164" fontId="13" fillId="0" borderId="6" xfId="1" applyNumberFormat="1" applyFont="1" applyFill="1" applyBorder="1" applyAlignment="1">
      <alignment horizontal="center" vertical="center"/>
    </xf>
    <xf numFmtId="49" fontId="14" fillId="0" borderId="4" xfId="1" applyNumberFormat="1" applyFont="1" applyFill="1" applyBorder="1" applyAlignment="1">
      <alignment horizontal="center"/>
    </xf>
    <xf numFmtId="0" fontId="14" fillId="0" borderId="3" xfId="0" applyFont="1" applyFill="1" applyBorder="1" applyAlignment="1">
      <alignment horizontal="left" vertical="center" wrapText="1"/>
    </xf>
    <xf numFmtId="164" fontId="14" fillId="0" borderId="6" xfId="1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49" fontId="13" fillId="0" borderId="4" xfId="1" applyNumberFormat="1" applyFont="1" applyFill="1" applyBorder="1" applyAlignment="1">
      <alignment horizontal="left" vertical="center" wrapText="1"/>
    </xf>
    <xf numFmtId="49" fontId="14" fillId="0" borderId="4" xfId="1" applyNumberFormat="1" applyFont="1" applyFill="1" applyBorder="1" applyAlignment="1">
      <alignment horizontal="left" vertical="center" wrapText="1"/>
    </xf>
    <xf numFmtId="49" fontId="18" fillId="0" borderId="4" xfId="1" applyNumberFormat="1" applyFont="1" applyFill="1" applyBorder="1" applyAlignment="1">
      <alignment horizontal="left" vertical="center" wrapText="1"/>
    </xf>
    <xf numFmtId="2" fontId="13" fillId="0" borderId="4" xfId="1" applyNumberFormat="1" applyFont="1" applyFill="1" applyBorder="1" applyAlignment="1">
      <alignment horizontal="center" vertical="center"/>
    </xf>
    <xf numFmtId="2" fontId="13" fillId="0" borderId="7" xfId="1" applyNumberFormat="1" applyFont="1" applyFill="1" applyBorder="1" applyAlignment="1">
      <alignment horizontal="center" vertical="center"/>
    </xf>
    <xf numFmtId="2" fontId="13" fillId="0" borderId="6" xfId="1" applyNumberFormat="1" applyFont="1" applyFill="1" applyBorder="1" applyAlignment="1">
      <alignment horizontal="center" vertical="center"/>
    </xf>
    <xf numFmtId="49" fontId="14" fillId="0" borderId="4" xfId="1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49" fontId="16" fillId="0" borderId="4" xfId="1" applyNumberFormat="1" applyFont="1" applyFill="1" applyBorder="1" applyAlignment="1">
      <alignment horizontal="left" vertical="center" wrapText="1"/>
    </xf>
    <xf numFmtId="0" fontId="13" fillId="0" borderId="3" xfId="1" applyNumberFormat="1" applyFont="1" applyFill="1" applyBorder="1" applyAlignment="1">
      <alignment horizontal="center" vertical="center"/>
    </xf>
    <xf numFmtId="49" fontId="14" fillId="0" borderId="7" xfId="1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left" vertical="center" wrapText="1"/>
    </xf>
    <xf numFmtId="0" fontId="14" fillId="0" borderId="3" xfId="1" applyNumberFormat="1" applyFont="1" applyFill="1" applyBorder="1" applyAlignment="1">
      <alignment horizontal="center" vertical="center"/>
    </xf>
    <xf numFmtId="49" fontId="14" fillId="0" borderId="6" xfId="1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left" vertical="center" wrapText="1"/>
    </xf>
    <xf numFmtId="164" fontId="14" fillId="0" borderId="3" xfId="1" applyNumberFormat="1" applyFont="1" applyFill="1" applyBorder="1" applyAlignment="1">
      <alignment horizontal="center" vertical="center"/>
    </xf>
    <xf numFmtId="49" fontId="14" fillId="0" borderId="3" xfId="1" applyNumberFormat="1" applyFont="1" applyFill="1" applyBorder="1" applyAlignment="1">
      <alignment horizontal="center"/>
    </xf>
    <xf numFmtId="0" fontId="14" fillId="0" borderId="3" xfId="1" applyFont="1" applyFill="1" applyBorder="1"/>
    <xf numFmtId="164" fontId="14" fillId="0" borderId="3" xfId="1" applyNumberFormat="1" applyFont="1" applyFill="1" applyBorder="1"/>
    <xf numFmtId="49" fontId="14" fillId="0" borderId="3" xfId="1" applyNumberFormat="1" applyFont="1" applyFill="1" applyBorder="1" applyAlignment="1">
      <alignment horizontal="center"/>
    </xf>
    <xf numFmtId="49" fontId="14" fillId="0" borderId="3" xfId="1" applyNumberFormat="1" applyFont="1" applyFill="1" applyBorder="1" applyAlignment="1">
      <alignment horizontal="center" vertical="center" wrapText="1"/>
    </xf>
    <xf numFmtId="164" fontId="13" fillId="0" borderId="3" xfId="1" applyNumberFormat="1" applyFont="1" applyFill="1" applyBorder="1"/>
    <xf numFmtId="0" fontId="13" fillId="0" borderId="3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13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/>
    </xf>
    <xf numFmtId="0" fontId="13" fillId="0" borderId="3" xfId="0" applyFont="1" applyFill="1" applyBorder="1" applyAlignment="1">
      <alignment horizontal="center" vertical="top" wrapText="1"/>
    </xf>
    <xf numFmtId="0" fontId="20" fillId="0" borderId="0" xfId="0" applyFont="1" applyFill="1" applyAlignment="1">
      <alignment vertical="top" wrapText="1"/>
    </xf>
    <xf numFmtId="0" fontId="13" fillId="0" borderId="3" xfId="0" applyFont="1" applyFill="1" applyBorder="1" applyAlignment="1">
      <alignment horizontal="center" vertical="top"/>
    </xf>
    <xf numFmtId="0" fontId="20" fillId="0" borderId="0" xfId="0" applyFont="1" applyFill="1" applyAlignment="1">
      <alignment vertical="top"/>
    </xf>
    <xf numFmtId="0" fontId="14" fillId="0" borderId="3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23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left" wrapText="1"/>
    </xf>
  </cellXfs>
  <cellStyles count="4">
    <cellStyle name="Обычный" xfId="0" builtinId="0"/>
    <cellStyle name="Обычный 2" xfId="1"/>
    <cellStyle name="Обычный 3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600075</xdr:colOff>
      <xdr:row>11</xdr:row>
      <xdr:rowOff>28575</xdr:rowOff>
    </xdr:from>
    <xdr:ext cx="65" cy="172227"/>
    <xdr:sp macro="" textlink="">
      <xdr:nvSpPr>
        <xdr:cNvPr id="3" name="TextBox 2"/>
        <xdr:cNvSpPr txBox="1"/>
      </xdr:nvSpPr>
      <xdr:spPr>
        <a:xfrm>
          <a:off x="8582025" y="3314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5"/>
  <sheetViews>
    <sheetView tabSelected="1" workbookViewId="0">
      <selection activeCell="I7" sqref="I7"/>
    </sheetView>
  </sheetViews>
  <sheetFormatPr defaultRowHeight="15"/>
  <cols>
    <col min="1" max="1" width="50" style="5" customWidth="1"/>
    <col min="2" max="2" width="9.85546875" style="5" customWidth="1"/>
    <col min="3" max="3" width="46.42578125" style="5" customWidth="1"/>
  </cols>
  <sheetData>
    <row r="1" spans="1:3" ht="15" customHeight="1">
      <c r="A1" s="6"/>
      <c r="B1" s="45" t="s">
        <v>162</v>
      </c>
      <c r="C1" s="45"/>
    </row>
    <row r="2" spans="1:3" ht="78" customHeight="1">
      <c r="A2" s="6"/>
      <c r="B2" s="46" t="s">
        <v>176</v>
      </c>
      <c r="C2" s="46"/>
    </row>
    <row r="3" spans="1:3">
      <c r="A3" s="6"/>
      <c r="B3" s="47"/>
      <c r="C3" s="47"/>
    </row>
    <row r="4" spans="1:3">
      <c r="A4" s="6"/>
      <c r="B4" s="47"/>
      <c r="C4" s="47"/>
    </row>
    <row r="5" spans="1:3">
      <c r="A5" s="48" t="s">
        <v>11</v>
      </c>
      <c r="B5" s="48"/>
      <c r="C5" s="48"/>
    </row>
    <row r="6" spans="1:3" ht="18.75">
      <c r="A6" s="54" t="s">
        <v>56</v>
      </c>
      <c r="B6" s="54"/>
      <c r="C6" s="54"/>
    </row>
    <row r="7" spans="1:3" ht="36.75" customHeight="1">
      <c r="A7" s="55" t="s">
        <v>172</v>
      </c>
      <c r="B7" s="55"/>
      <c r="C7" s="55"/>
    </row>
    <row r="8" spans="1:3">
      <c r="A8" s="56"/>
      <c r="B8" s="56"/>
      <c r="C8" s="56"/>
    </row>
    <row r="9" spans="1:3">
      <c r="A9" s="48" t="s">
        <v>63</v>
      </c>
      <c r="B9" s="59"/>
      <c r="C9" s="59"/>
    </row>
    <row r="10" spans="1:3">
      <c r="A10" s="6"/>
      <c r="B10" s="6"/>
    </row>
    <row r="11" spans="1:3" ht="54" customHeight="1">
      <c r="A11" s="43" t="s">
        <v>57</v>
      </c>
      <c r="B11" s="57" t="s">
        <v>163</v>
      </c>
      <c r="C11" s="57"/>
    </row>
    <row r="12" spans="1:3" ht="28.5" customHeight="1">
      <c r="A12" s="43" t="s">
        <v>58</v>
      </c>
      <c r="B12" s="57" t="s">
        <v>12</v>
      </c>
      <c r="C12" s="57"/>
    </row>
    <row r="13" spans="1:3" ht="61.5" customHeight="1">
      <c r="A13" s="43" t="s">
        <v>59</v>
      </c>
      <c r="B13" s="58" t="s">
        <v>171</v>
      </c>
      <c r="C13" s="58"/>
    </row>
    <row r="14" spans="1:3" ht="60.75" customHeight="1">
      <c r="A14" s="44" t="s">
        <v>60</v>
      </c>
      <c r="B14" s="49" t="s">
        <v>175</v>
      </c>
      <c r="C14" s="49"/>
    </row>
    <row r="15" spans="1:3" ht="15" customHeight="1">
      <c r="A15" s="50" t="s">
        <v>61</v>
      </c>
      <c r="B15" s="8" t="s">
        <v>13</v>
      </c>
      <c r="C15" s="40">
        <f>'Приложение 5'!D8</f>
        <v>8749.2849999999999</v>
      </c>
    </row>
    <row r="16" spans="1:3">
      <c r="A16" s="51"/>
      <c r="B16" s="8" t="s">
        <v>14</v>
      </c>
      <c r="C16" s="40">
        <f>'Приложение 5'!E8</f>
        <v>8857.8850000000002</v>
      </c>
    </row>
    <row r="17" spans="1:3">
      <c r="A17" s="51"/>
      <c r="B17" s="8" t="s">
        <v>15</v>
      </c>
      <c r="C17" s="39">
        <f>'Приложение 5'!F8</f>
        <v>700</v>
      </c>
    </row>
    <row r="18" spans="1:3">
      <c r="A18" s="51"/>
      <c r="B18" s="8" t="s">
        <v>16</v>
      </c>
      <c r="C18" s="39">
        <f>'Приложение 5'!G8</f>
        <v>700</v>
      </c>
    </row>
    <row r="19" spans="1:3">
      <c r="A19" s="51"/>
      <c r="B19" s="8" t="s">
        <v>17</v>
      </c>
      <c r="C19" s="39">
        <f>'Приложение 5'!H8</f>
        <v>700</v>
      </c>
    </row>
    <row r="20" spans="1:3">
      <c r="A20" s="52"/>
      <c r="B20" s="8" t="s">
        <v>18</v>
      </c>
      <c r="C20" s="39">
        <f>'Приложение 5'!I8</f>
        <v>750</v>
      </c>
    </row>
    <row r="21" spans="1:3" ht="45">
      <c r="A21" s="43" t="s">
        <v>19</v>
      </c>
      <c r="B21" s="53" t="s">
        <v>62</v>
      </c>
      <c r="C21" s="53"/>
    </row>
    <row r="22" spans="1:3">
      <c r="A22" s="6"/>
      <c r="B22" s="6"/>
    </row>
    <row r="23" spans="1:3">
      <c r="A23" s="6"/>
      <c r="B23" s="6"/>
    </row>
    <row r="24" spans="1:3">
      <c r="A24" s="6"/>
      <c r="B24" s="6"/>
    </row>
    <row r="25" spans="1:3">
      <c r="A25" s="6"/>
      <c r="B25" s="6"/>
    </row>
    <row r="26" spans="1:3">
      <c r="A26" s="6"/>
      <c r="B26" s="6"/>
    </row>
    <row r="27" spans="1:3">
      <c r="A27" s="6"/>
      <c r="B27" s="6"/>
    </row>
    <row r="28" spans="1:3">
      <c r="A28" s="6"/>
      <c r="B28" s="6"/>
    </row>
    <row r="29" spans="1:3">
      <c r="A29" s="6"/>
      <c r="B29" s="6"/>
    </row>
    <row r="30" spans="1:3">
      <c r="A30" s="6"/>
      <c r="B30" s="6"/>
    </row>
    <row r="31" spans="1:3">
      <c r="A31" s="6"/>
      <c r="B31" s="6"/>
    </row>
    <row r="32" spans="1:3">
      <c r="A32" s="6"/>
      <c r="B32" s="6"/>
    </row>
    <row r="33" spans="1:2">
      <c r="A33" s="6"/>
      <c r="B33" s="6"/>
    </row>
    <row r="34" spans="1:2">
      <c r="A34" s="6"/>
      <c r="B34" s="6"/>
    </row>
    <row r="35" spans="1:2">
      <c r="A35" s="6"/>
      <c r="B35" s="6"/>
    </row>
  </sheetData>
  <mergeCells count="15">
    <mergeCell ref="B14:C14"/>
    <mergeCell ref="A15:A20"/>
    <mergeCell ref="B21:C21"/>
    <mergeCell ref="A6:C6"/>
    <mergeCell ref="A7:C7"/>
    <mergeCell ref="A8:C8"/>
    <mergeCell ref="B11:C11"/>
    <mergeCell ref="B12:C12"/>
    <mergeCell ref="B13:C13"/>
    <mergeCell ref="A9:C9"/>
    <mergeCell ref="B1:C1"/>
    <mergeCell ref="B2:C2"/>
    <mergeCell ref="B3:C3"/>
    <mergeCell ref="B4:C4"/>
    <mergeCell ref="A5:C5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7"/>
  <sheetViews>
    <sheetView zoomScale="86" zoomScaleNormal="86" workbookViewId="0">
      <selection sqref="A1:XFD1048576"/>
    </sheetView>
  </sheetViews>
  <sheetFormatPr defaultRowHeight="15"/>
  <cols>
    <col min="1" max="1" width="6.28515625" style="175" customWidth="1"/>
    <col min="2" max="2" width="36.42578125" style="175" customWidth="1"/>
    <col min="3" max="3" width="11.5703125" style="175" customWidth="1"/>
    <col min="4" max="4" width="10.28515625" style="175" customWidth="1"/>
    <col min="5" max="10" width="9.140625" style="175"/>
    <col min="11" max="11" width="27.28515625" style="175" customWidth="1"/>
    <col min="12" max="12" width="34" style="175" customWidth="1"/>
    <col min="13" max="13" width="20" style="175" customWidth="1"/>
    <col min="14" max="16384" width="9.140625" style="175"/>
  </cols>
  <sheetData>
    <row r="1" spans="1:13">
      <c r="L1" s="176"/>
      <c r="M1" s="176"/>
    </row>
    <row r="3" spans="1:13" ht="18.75">
      <c r="A3" s="177" t="s">
        <v>64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</row>
    <row r="5" spans="1:13" s="179" customFormat="1" ht="15" customHeight="1">
      <c r="A5" s="178" t="s">
        <v>0</v>
      </c>
      <c r="B5" s="178" t="s">
        <v>180</v>
      </c>
      <c r="C5" s="178" t="s">
        <v>20</v>
      </c>
      <c r="D5" s="178" t="s">
        <v>181</v>
      </c>
      <c r="E5" s="178" t="s">
        <v>21</v>
      </c>
      <c r="F5" s="178"/>
      <c r="G5" s="178"/>
      <c r="H5" s="178"/>
      <c r="I5" s="178"/>
      <c r="J5" s="178"/>
      <c r="K5" s="178" t="s">
        <v>182</v>
      </c>
      <c r="L5" s="178" t="s">
        <v>183</v>
      </c>
      <c r="M5" s="178" t="s">
        <v>184</v>
      </c>
    </row>
    <row r="6" spans="1:13" s="181" customFormat="1" ht="52.5" customHeight="1">
      <c r="A6" s="178"/>
      <c r="B6" s="178"/>
      <c r="C6" s="178"/>
      <c r="D6" s="178"/>
      <c r="E6" s="180" t="s">
        <v>2</v>
      </c>
      <c r="F6" s="180" t="s">
        <v>3</v>
      </c>
      <c r="G6" s="180" t="s">
        <v>4</v>
      </c>
      <c r="H6" s="180" t="s">
        <v>5</v>
      </c>
      <c r="I6" s="180" t="s">
        <v>6</v>
      </c>
      <c r="J6" s="180" t="s">
        <v>7</v>
      </c>
      <c r="K6" s="178"/>
      <c r="L6" s="178"/>
      <c r="M6" s="178"/>
    </row>
    <row r="7" spans="1:13">
      <c r="A7" s="182">
        <v>1</v>
      </c>
      <c r="B7" s="182">
        <v>2</v>
      </c>
      <c r="C7" s="182">
        <v>3</v>
      </c>
      <c r="D7" s="182">
        <v>4</v>
      </c>
      <c r="E7" s="182">
        <v>5</v>
      </c>
      <c r="F7" s="182">
        <v>6</v>
      </c>
      <c r="G7" s="182">
        <v>7</v>
      </c>
      <c r="H7" s="182">
        <v>8</v>
      </c>
      <c r="I7" s="182">
        <v>9</v>
      </c>
      <c r="J7" s="182">
        <v>10</v>
      </c>
      <c r="K7" s="182">
        <v>11</v>
      </c>
      <c r="L7" s="182">
        <v>12</v>
      </c>
      <c r="M7" s="182">
        <v>13</v>
      </c>
    </row>
    <row r="8" spans="1:13">
      <c r="A8" s="183" t="s">
        <v>65</v>
      </c>
      <c r="B8" s="183"/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</row>
    <row r="9" spans="1:13" ht="91.5" customHeight="1">
      <c r="A9" s="88">
        <v>1</v>
      </c>
      <c r="B9" s="174" t="s">
        <v>160</v>
      </c>
      <c r="C9" s="88" t="s">
        <v>51</v>
      </c>
      <c r="D9" s="88">
        <v>2.3530000000000002</v>
      </c>
      <c r="E9" s="88">
        <v>2.3769999999999998</v>
      </c>
      <c r="F9" s="88">
        <v>2.4</v>
      </c>
      <c r="G9" s="88">
        <v>2.4239999999999999</v>
      </c>
      <c r="H9" s="88">
        <v>2.4489999999999998</v>
      </c>
      <c r="I9" s="88">
        <v>2.4729999999999999</v>
      </c>
      <c r="J9" s="88">
        <v>2.4980000000000002</v>
      </c>
      <c r="K9" s="89" t="s">
        <v>52</v>
      </c>
      <c r="L9" s="89" t="s">
        <v>66</v>
      </c>
      <c r="M9" s="89" t="s">
        <v>159</v>
      </c>
    </row>
    <row r="10" spans="1:13">
      <c r="A10" s="183" t="s">
        <v>124</v>
      </c>
      <c r="B10" s="183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</row>
    <row r="11" spans="1:13" ht="122.25" customHeight="1">
      <c r="A11" s="88">
        <v>2</v>
      </c>
      <c r="B11" s="174" t="s">
        <v>158</v>
      </c>
      <c r="C11" s="88" t="s">
        <v>127</v>
      </c>
      <c r="D11" s="88">
        <v>100</v>
      </c>
      <c r="E11" s="88">
        <v>103.3</v>
      </c>
      <c r="F11" s="88">
        <v>103.3</v>
      </c>
      <c r="G11" s="88">
        <v>103.3</v>
      </c>
      <c r="H11" s="88">
        <v>103.3</v>
      </c>
      <c r="I11" s="88">
        <v>103.3</v>
      </c>
      <c r="J11" s="88">
        <v>103.3</v>
      </c>
      <c r="K11" s="89" t="s">
        <v>52</v>
      </c>
      <c r="L11" s="89" t="s">
        <v>67</v>
      </c>
      <c r="M11" s="89" t="s">
        <v>161</v>
      </c>
    </row>
    <row r="12" spans="1:13" ht="38.25" customHeight="1">
      <c r="A12" s="184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</row>
    <row r="13" spans="1:13" ht="16.5">
      <c r="A13" s="185"/>
      <c r="B13" s="185"/>
      <c r="C13" s="185"/>
      <c r="D13" s="185"/>
      <c r="E13" s="185"/>
      <c r="F13" s="185"/>
      <c r="G13" s="185"/>
      <c r="H13" s="185"/>
      <c r="I13" s="185"/>
      <c r="J13" s="185"/>
      <c r="K13" s="185"/>
      <c r="L13" s="185"/>
      <c r="M13" s="185"/>
    </row>
    <row r="14" spans="1:13" ht="16.5">
      <c r="A14" s="185"/>
      <c r="B14" s="185"/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</row>
    <row r="15" spans="1:13" ht="16.5">
      <c r="A15" s="185"/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</row>
    <row r="16" spans="1:13" ht="16.5">
      <c r="A16" s="185"/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</row>
    <row r="17" spans="1:13" ht="16.5">
      <c r="A17" s="185"/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</row>
  </sheetData>
  <mergeCells count="18">
    <mergeCell ref="A15:M15"/>
    <mergeCell ref="A16:M16"/>
    <mergeCell ref="A17:M17"/>
    <mergeCell ref="A8:M8"/>
    <mergeCell ref="A12:M12"/>
    <mergeCell ref="A13:M13"/>
    <mergeCell ref="A14:M14"/>
    <mergeCell ref="A10:M10"/>
    <mergeCell ref="L1:M1"/>
    <mergeCell ref="A3:M3"/>
    <mergeCell ref="L5:L6"/>
    <mergeCell ref="M5:M6"/>
    <mergeCell ref="E5:J5"/>
    <mergeCell ref="C5:C6"/>
    <mergeCell ref="D5:D6"/>
    <mergeCell ref="B5:B6"/>
    <mergeCell ref="A5:A6"/>
    <mergeCell ref="K5:K6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D25"/>
  <sheetViews>
    <sheetView workbookViewId="0">
      <selection activeCell="B6" sqref="B6:D7"/>
    </sheetView>
  </sheetViews>
  <sheetFormatPr defaultRowHeight="15"/>
  <cols>
    <col min="1" max="1" width="7.140625" style="10" customWidth="1"/>
    <col min="2" max="2" width="64.5703125" customWidth="1"/>
    <col min="3" max="3" width="48" customWidth="1"/>
    <col min="4" max="4" width="46.85546875" customWidth="1"/>
  </cols>
  <sheetData>
    <row r="2" spans="1:4">
      <c r="A2" s="48" t="s">
        <v>68</v>
      </c>
      <c r="B2" s="48"/>
      <c r="C2" s="48"/>
      <c r="D2" s="48"/>
    </row>
    <row r="4" spans="1:4" s="9" customFormat="1" ht="28.5">
      <c r="A4" s="16" t="s">
        <v>0</v>
      </c>
      <c r="B4" s="19" t="s">
        <v>53</v>
      </c>
      <c r="C4" s="17" t="s">
        <v>54</v>
      </c>
      <c r="D4" s="19" t="s">
        <v>55</v>
      </c>
    </row>
    <row r="5" spans="1:4">
      <c r="A5" s="14">
        <v>1</v>
      </c>
      <c r="B5" s="18">
        <v>2</v>
      </c>
      <c r="C5" s="18">
        <v>3</v>
      </c>
      <c r="D5" s="18">
        <v>4</v>
      </c>
    </row>
    <row r="6" spans="1:4">
      <c r="A6" s="16" t="s">
        <v>8</v>
      </c>
      <c r="B6" s="60" t="s">
        <v>173</v>
      </c>
      <c r="C6" s="60"/>
      <c r="D6" s="60"/>
    </row>
    <row r="7" spans="1:4">
      <c r="A7" s="16" t="s">
        <v>22</v>
      </c>
      <c r="B7" s="60" t="s">
        <v>69</v>
      </c>
      <c r="C7" s="60"/>
      <c r="D7" s="60"/>
    </row>
    <row r="8" spans="1:4">
      <c r="A8" s="14"/>
      <c r="B8" s="61" t="s">
        <v>70</v>
      </c>
      <c r="C8" s="61"/>
      <c r="D8" s="20" t="s">
        <v>23</v>
      </c>
    </row>
    <row r="9" spans="1:4" ht="75">
      <c r="A9" s="14" t="s">
        <v>24</v>
      </c>
      <c r="B9" s="7" t="s">
        <v>157</v>
      </c>
      <c r="C9" s="11" t="s">
        <v>71</v>
      </c>
      <c r="D9" s="11" t="s">
        <v>72</v>
      </c>
    </row>
    <row r="10" spans="1:4">
      <c r="A10" s="23" t="s">
        <v>43</v>
      </c>
      <c r="B10" s="60" t="s">
        <v>73</v>
      </c>
      <c r="C10" s="60"/>
      <c r="D10" s="60"/>
    </row>
    <row r="11" spans="1:4">
      <c r="A11" s="14"/>
      <c r="B11" s="61" t="s">
        <v>70</v>
      </c>
      <c r="C11" s="61"/>
      <c r="D11" s="20" t="s">
        <v>23</v>
      </c>
    </row>
    <row r="12" spans="1:4" ht="45">
      <c r="A12" s="14" t="s">
        <v>74</v>
      </c>
      <c r="B12" s="7" t="s">
        <v>75</v>
      </c>
      <c r="C12" s="11" t="s">
        <v>76</v>
      </c>
      <c r="D12" s="8" t="s">
        <v>72</v>
      </c>
    </row>
    <row r="13" spans="1:4">
      <c r="A13" s="23" t="s">
        <v>77</v>
      </c>
      <c r="B13" s="60" t="s">
        <v>174</v>
      </c>
      <c r="C13" s="60"/>
      <c r="D13" s="60"/>
    </row>
    <row r="14" spans="1:4">
      <c r="A14" s="23" t="s">
        <v>79</v>
      </c>
      <c r="B14" s="60" t="s">
        <v>80</v>
      </c>
      <c r="C14" s="60"/>
      <c r="D14" s="60"/>
    </row>
    <row r="15" spans="1:4">
      <c r="A15" s="14"/>
      <c r="B15" s="61" t="s">
        <v>70</v>
      </c>
      <c r="C15" s="61"/>
      <c r="D15" s="20" t="s">
        <v>23</v>
      </c>
    </row>
    <row r="16" spans="1:4" ht="45">
      <c r="A16" s="14" t="s">
        <v>81</v>
      </c>
      <c r="B16" s="7" t="s">
        <v>82</v>
      </c>
      <c r="C16" s="11" t="s">
        <v>83</v>
      </c>
      <c r="D16" s="8" t="s">
        <v>84</v>
      </c>
    </row>
    <row r="17" spans="1:4">
      <c r="A17" s="27" t="s">
        <v>10</v>
      </c>
      <c r="B17" s="60" t="s">
        <v>128</v>
      </c>
      <c r="C17" s="60"/>
      <c r="D17" s="60"/>
    </row>
    <row r="18" spans="1:4">
      <c r="A18" s="27" t="s">
        <v>118</v>
      </c>
      <c r="B18" s="60" t="s">
        <v>129</v>
      </c>
      <c r="C18" s="60"/>
      <c r="D18" s="60"/>
    </row>
    <row r="19" spans="1:4" ht="30">
      <c r="A19" s="14" t="s">
        <v>85</v>
      </c>
      <c r="B19" s="26" t="s">
        <v>130</v>
      </c>
      <c r="C19" s="18" t="s">
        <v>142</v>
      </c>
      <c r="D19" s="25" t="s">
        <v>103</v>
      </c>
    </row>
    <row r="20" spans="1:4" ht="16.5">
      <c r="A20" s="24"/>
      <c r="B20" s="24"/>
      <c r="C20" s="24"/>
      <c r="D20" s="24"/>
    </row>
    <row r="25" spans="1:4">
      <c r="C25" s="15"/>
    </row>
  </sheetData>
  <mergeCells count="11">
    <mergeCell ref="B17:D17"/>
    <mergeCell ref="B18:D18"/>
    <mergeCell ref="B11:C11"/>
    <mergeCell ref="B13:D13"/>
    <mergeCell ref="B14:D14"/>
    <mergeCell ref="B15:C15"/>
    <mergeCell ref="A2:D2"/>
    <mergeCell ref="B6:D6"/>
    <mergeCell ref="B7:D7"/>
    <mergeCell ref="B8:C8"/>
    <mergeCell ref="B10:D10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22"/>
  <sheetViews>
    <sheetView topLeftCell="A19" workbookViewId="0">
      <selection sqref="A1:XFD1048576"/>
    </sheetView>
  </sheetViews>
  <sheetFormatPr defaultRowHeight="15"/>
  <cols>
    <col min="1" max="1" width="9.140625" style="102"/>
    <col min="2" max="2" width="30" style="71" customWidth="1"/>
    <col min="3" max="3" width="27.140625" style="71" customWidth="1"/>
    <col min="4" max="4" width="11.85546875" style="71" customWidth="1"/>
    <col min="5" max="5" width="11.28515625" style="71" customWidth="1"/>
    <col min="6" max="11" width="9.140625" style="71"/>
    <col min="12" max="12" width="17.7109375" style="71" customWidth="1"/>
    <col min="13" max="13" width="19.42578125" style="71" customWidth="1"/>
    <col min="14" max="16384" width="9.140625" style="71"/>
  </cols>
  <sheetData>
    <row r="2" spans="1:13">
      <c r="A2" s="70" t="s">
        <v>112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4" spans="1:13" ht="30" customHeight="1">
      <c r="A4" s="72" t="s">
        <v>0</v>
      </c>
      <c r="B4" s="73" t="s">
        <v>113</v>
      </c>
      <c r="C4" s="74" t="s">
        <v>27</v>
      </c>
      <c r="D4" s="74"/>
      <c r="E4" s="74"/>
      <c r="F4" s="74"/>
      <c r="G4" s="74"/>
      <c r="H4" s="74"/>
      <c r="I4" s="74"/>
      <c r="J4" s="74"/>
      <c r="K4" s="74"/>
      <c r="L4" s="75" t="s">
        <v>114</v>
      </c>
      <c r="M4" s="75"/>
    </row>
    <row r="5" spans="1:13" ht="30" customHeight="1">
      <c r="A5" s="72"/>
      <c r="B5" s="73"/>
      <c r="C5" s="73" t="s">
        <v>25</v>
      </c>
      <c r="D5" s="73" t="s">
        <v>26</v>
      </c>
      <c r="E5" s="73" t="s">
        <v>177</v>
      </c>
      <c r="F5" s="74" t="s">
        <v>28</v>
      </c>
      <c r="G5" s="74"/>
      <c r="H5" s="74"/>
      <c r="I5" s="74"/>
      <c r="J5" s="74"/>
      <c r="K5" s="74"/>
      <c r="L5" s="76" t="s">
        <v>29</v>
      </c>
      <c r="M5" s="76" t="s">
        <v>30</v>
      </c>
    </row>
    <row r="6" spans="1:13">
      <c r="A6" s="72"/>
      <c r="B6" s="73"/>
      <c r="C6" s="73"/>
      <c r="D6" s="73"/>
      <c r="E6" s="73"/>
      <c r="F6" s="76" t="s">
        <v>44</v>
      </c>
      <c r="G6" s="76" t="s">
        <v>45</v>
      </c>
      <c r="H6" s="76" t="s">
        <v>46</v>
      </c>
      <c r="I6" s="76" t="s">
        <v>47</v>
      </c>
      <c r="J6" s="76" t="s">
        <v>48</v>
      </c>
      <c r="K6" s="76" t="s">
        <v>49</v>
      </c>
      <c r="L6" s="77"/>
      <c r="M6" s="77"/>
    </row>
    <row r="7" spans="1:13" ht="16.5" customHeight="1">
      <c r="A7" s="78" t="s">
        <v>8</v>
      </c>
      <c r="B7" s="79">
        <v>2</v>
      </c>
      <c r="C7" s="79">
        <v>3</v>
      </c>
      <c r="D7" s="79">
        <v>4</v>
      </c>
      <c r="E7" s="79">
        <v>5</v>
      </c>
      <c r="F7" s="76">
        <v>6</v>
      </c>
      <c r="G7" s="76">
        <v>7</v>
      </c>
      <c r="H7" s="76">
        <v>8</v>
      </c>
      <c r="I7" s="76">
        <v>9</v>
      </c>
      <c r="J7" s="76">
        <v>10</v>
      </c>
      <c r="K7" s="76">
        <v>11</v>
      </c>
      <c r="L7" s="76">
        <v>12</v>
      </c>
      <c r="M7" s="76">
        <v>13</v>
      </c>
    </row>
    <row r="8" spans="1:13" ht="15" customHeight="1">
      <c r="A8" s="78" t="s">
        <v>8</v>
      </c>
      <c r="B8" s="80" t="s">
        <v>69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2"/>
    </row>
    <row r="9" spans="1:13" s="85" customFormat="1" ht="34.5" customHeight="1">
      <c r="A9" s="83"/>
      <c r="B9" s="84" t="s">
        <v>126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</row>
    <row r="10" spans="1:13" s="90" customFormat="1" ht="30">
      <c r="A10" s="86" t="s">
        <v>22</v>
      </c>
      <c r="B10" s="87" t="s">
        <v>143</v>
      </c>
      <c r="C10" s="87" t="s">
        <v>153</v>
      </c>
      <c r="D10" s="88" t="s">
        <v>154</v>
      </c>
      <c r="E10" s="88" t="s">
        <v>155</v>
      </c>
      <c r="F10" s="88">
        <v>330</v>
      </c>
      <c r="G10" s="88">
        <v>330</v>
      </c>
      <c r="H10" s="88">
        <v>500</v>
      </c>
      <c r="I10" s="88">
        <v>500</v>
      </c>
      <c r="J10" s="88">
        <v>500</v>
      </c>
      <c r="K10" s="88">
        <v>550</v>
      </c>
      <c r="L10" s="88"/>
      <c r="M10" s="89"/>
    </row>
    <row r="11" spans="1:13" s="85" customFormat="1" ht="15" customHeight="1">
      <c r="A11" s="91" t="s">
        <v>9</v>
      </c>
      <c r="B11" s="80" t="s">
        <v>73</v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2"/>
    </row>
    <row r="12" spans="1:13" ht="18.75" customHeight="1">
      <c r="A12" s="92" t="s">
        <v>117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</row>
    <row r="13" spans="1:13" s="85" customFormat="1" ht="90">
      <c r="A13" s="86" t="s">
        <v>79</v>
      </c>
      <c r="B13" s="87" t="s">
        <v>135</v>
      </c>
      <c r="C13" s="87" t="s">
        <v>144</v>
      </c>
      <c r="D13" s="88" t="s">
        <v>125</v>
      </c>
      <c r="E13" s="88">
        <v>1</v>
      </c>
      <c r="F13" s="88">
        <v>2</v>
      </c>
      <c r="G13" s="88">
        <v>3</v>
      </c>
      <c r="H13" s="88">
        <v>3</v>
      </c>
      <c r="I13" s="88">
        <v>3</v>
      </c>
      <c r="J13" s="88">
        <v>3</v>
      </c>
      <c r="K13" s="88">
        <v>3</v>
      </c>
      <c r="L13" s="88"/>
      <c r="M13" s="89"/>
    </row>
    <row r="14" spans="1:13" ht="15" customHeight="1">
      <c r="A14" s="78" t="s">
        <v>10</v>
      </c>
      <c r="B14" s="80" t="s">
        <v>80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2"/>
    </row>
    <row r="15" spans="1:13" ht="18.75" customHeight="1">
      <c r="A15" s="92" t="s">
        <v>82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</row>
    <row r="16" spans="1:13" s="85" customFormat="1" ht="75">
      <c r="A16" s="86" t="s">
        <v>118</v>
      </c>
      <c r="B16" s="87" t="s">
        <v>147</v>
      </c>
      <c r="C16" s="87" t="s">
        <v>156</v>
      </c>
      <c r="D16" s="88" t="s">
        <v>127</v>
      </c>
      <c r="E16" s="88">
        <v>100</v>
      </c>
      <c r="F16" s="88">
        <v>103.3</v>
      </c>
      <c r="G16" s="88">
        <v>103.3</v>
      </c>
      <c r="H16" s="88">
        <v>103.3</v>
      </c>
      <c r="I16" s="88">
        <v>103.3</v>
      </c>
      <c r="J16" s="88">
        <v>103.3</v>
      </c>
      <c r="K16" s="88">
        <v>103.3</v>
      </c>
      <c r="L16" s="88"/>
      <c r="M16" s="89"/>
    </row>
    <row r="17" spans="1:13">
      <c r="A17" s="91" t="s">
        <v>33</v>
      </c>
      <c r="B17" s="80" t="s">
        <v>167</v>
      </c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2"/>
    </row>
    <row r="18" spans="1:13" ht="20.25" customHeight="1">
      <c r="A18" s="93"/>
      <c r="B18" s="94" t="s">
        <v>130</v>
      </c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6"/>
    </row>
    <row r="19" spans="1:13" ht="60">
      <c r="A19" s="86" t="s">
        <v>164</v>
      </c>
      <c r="B19" s="97" t="s">
        <v>131</v>
      </c>
      <c r="C19" s="98" t="s">
        <v>103</v>
      </c>
      <c r="D19" s="99"/>
      <c r="E19" s="99"/>
      <c r="F19" s="99"/>
      <c r="G19" s="99"/>
      <c r="H19" s="99"/>
      <c r="I19" s="99"/>
      <c r="J19" s="99"/>
      <c r="K19" s="99"/>
      <c r="L19" s="99"/>
      <c r="M19" s="100"/>
    </row>
    <row r="20" spans="1:13" ht="45">
      <c r="A20" s="86" t="s">
        <v>146</v>
      </c>
      <c r="B20" s="97" t="s">
        <v>132</v>
      </c>
      <c r="C20" s="101" t="s">
        <v>103</v>
      </c>
      <c r="D20" s="99"/>
      <c r="E20" s="99"/>
      <c r="F20" s="99"/>
      <c r="G20" s="99"/>
      <c r="H20" s="99"/>
      <c r="I20" s="99"/>
      <c r="J20" s="99"/>
      <c r="K20" s="99"/>
      <c r="L20" s="99"/>
      <c r="M20" s="100"/>
    </row>
    <row r="21" spans="1:13">
      <c r="A21" s="86" t="s">
        <v>119</v>
      </c>
      <c r="B21" s="99" t="s">
        <v>141</v>
      </c>
      <c r="C21" s="88" t="s">
        <v>103</v>
      </c>
      <c r="D21" s="99"/>
      <c r="E21" s="99"/>
      <c r="F21" s="99"/>
      <c r="G21" s="99"/>
      <c r="H21" s="99"/>
      <c r="I21" s="99"/>
      <c r="J21" s="99"/>
      <c r="K21" s="99"/>
      <c r="L21" s="99"/>
      <c r="M21" s="99"/>
    </row>
    <row r="22" spans="1:13">
      <c r="D22" s="85"/>
      <c r="E22" s="85"/>
      <c r="F22" s="85"/>
      <c r="G22" s="85"/>
      <c r="H22" s="85"/>
      <c r="I22" s="85"/>
      <c r="J22" s="85"/>
      <c r="K22" s="85"/>
      <c r="L22" s="85"/>
    </row>
  </sheetData>
  <mergeCells count="17">
    <mergeCell ref="B17:M17"/>
    <mergeCell ref="B18:M18"/>
    <mergeCell ref="A15:M15"/>
    <mergeCell ref="B11:M11"/>
    <mergeCell ref="A12:M12"/>
    <mergeCell ref="B14:M14"/>
    <mergeCell ref="B9:M9"/>
    <mergeCell ref="A2:M2"/>
    <mergeCell ref="B8:M8"/>
    <mergeCell ref="L4:M4"/>
    <mergeCell ref="A4:A6"/>
    <mergeCell ref="B4:B6"/>
    <mergeCell ref="C4:K4"/>
    <mergeCell ref="F5:K5"/>
    <mergeCell ref="C5:C6"/>
    <mergeCell ref="D5:D6"/>
    <mergeCell ref="E5:E6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5"/>
  <sheetViews>
    <sheetView view="pageBreakPreview" zoomScaleSheetLayoutView="100" workbookViewId="0">
      <selection activeCell="M36" sqref="M36"/>
    </sheetView>
  </sheetViews>
  <sheetFormatPr defaultRowHeight="15"/>
  <cols>
    <col min="1" max="1" width="5" style="1" customWidth="1"/>
    <col min="2" max="2" width="47.42578125" style="1" customWidth="1"/>
    <col min="3" max="3" width="35.5703125" style="12" customWidth="1"/>
    <col min="4" max="4" width="16.42578125" style="1" customWidth="1"/>
    <col min="5" max="5" width="13.85546875" style="1" customWidth="1"/>
    <col min="6" max="6" width="10.5703125" style="1" customWidth="1"/>
    <col min="7" max="7" width="9.85546875" style="1" customWidth="1"/>
    <col min="8" max="8" width="9.42578125" style="1" customWidth="1"/>
    <col min="9" max="9" width="9.5703125" style="1" customWidth="1"/>
    <col min="10" max="11" width="9.140625" style="1"/>
    <col min="12" max="12" width="9.85546875" style="1" bestFit="1" customWidth="1"/>
    <col min="13" max="243" width="9.140625" style="1"/>
    <col min="244" max="244" width="5" style="1" customWidth="1"/>
    <col min="245" max="245" width="20.42578125" style="1" customWidth="1"/>
    <col min="246" max="246" width="30.140625" style="1" customWidth="1"/>
    <col min="247" max="247" width="18.28515625" style="1" customWidth="1"/>
    <col min="248" max="248" width="5.42578125" style="1" customWidth="1"/>
    <col min="249" max="249" width="5.5703125" style="1" customWidth="1"/>
    <col min="250" max="250" width="5.42578125" style="1" customWidth="1"/>
    <col min="251" max="251" width="5.85546875" style="1" customWidth="1"/>
    <col min="252" max="252" width="5" style="1" customWidth="1"/>
    <col min="253" max="253" width="5.28515625" style="1" customWidth="1"/>
    <col min="254" max="254" width="9.5703125" style="1" customWidth="1"/>
    <col min="255" max="255" width="4.5703125" style="1" customWidth="1"/>
    <col min="256" max="261" width="9.140625" style="1"/>
    <col min="262" max="262" width="30.42578125" style="1" customWidth="1"/>
    <col min="263" max="264" width="9.140625" style="1"/>
    <col min="265" max="265" width="9.85546875" style="1" bestFit="1" customWidth="1"/>
    <col min="266" max="266" width="14.140625" style="1" customWidth="1"/>
    <col min="267" max="267" width="15.28515625" style="1" customWidth="1"/>
    <col min="268" max="499" width="9.140625" style="1"/>
    <col min="500" max="500" width="5" style="1" customWidth="1"/>
    <col min="501" max="501" width="20.42578125" style="1" customWidth="1"/>
    <col min="502" max="502" width="30.140625" style="1" customWidth="1"/>
    <col min="503" max="503" width="18.28515625" style="1" customWidth="1"/>
    <col min="504" max="504" width="5.42578125" style="1" customWidth="1"/>
    <col min="505" max="505" width="5.5703125" style="1" customWidth="1"/>
    <col min="506" max="506" width="5.42578125" style="1" customWidth="1"/>
    <col min="507" max="507" width="5.85546875" style="1" customWidth="1"/>
    <col min="508" max="508" width="5" style="1" customWidth="1"/>
    <col min="509" max="509" width="5.28515625" style="1" customWidth="1"/>
    <col min="510" max="510" width="9.5703125" style="1" customWidth="1"/>
    <col min="511" max="511" width="4.5703125" style="1" customWidth="1"/>
    <col min="512" max="517" width="9.140625" style="1"/>
    <col min="518" max="518" width="30.42578125" style="1" customWidth="1"/>
    <col min="519" max="520" width="9.140625" style="1"/>
    <col min="521" max="521" width="9.85546875" style="1" bestFit="1" customWidth="1"/>
    <col min="522" max="522" width="14.140625" style="1" customWidth="1"/>
    <col min="523" max="523" width="15.28515625" style="1" customWidth="1"/>
    <col min="524" max="755" width="9.140625" style="1"/>
    <col min="756" max="756" width="5" style="1" customWidth="1"/>
    <col min="757" max="757" width="20.42578125" style="1" customWidth="1"/>
    <col min="758" max="758" width="30.140625" style="1" customWidth="1"/>
    <col min="759" max="759" width="18.28515625" style="1" customWidth="1"/>
    <col min="760" max="760" width="5.42578125" style="1" customWidth="1"/>
    <col min="761" max="761" width="5.5703125" style="1" customWidth="1"/>
    <col min="762" max="762" width="5.42578125" style="1" customWidth="1"/>
    <col min="763" max="763" width="5.85546875" style="1" customWidth="1"/>
    <col min="764" max="764" width="5" style="1" customWidth="1"/>
    <col min="765" max="765" width="5.28515625" style="1" customWidth="1"/>
    <col min="766" max="766" width="9.5703125" style="1" customWidth="1"/>
    <col min="767" max="767" width="4.5703125" style="1" customWidth="1"/>
    <col min="768" max="773" width="9.140625" style="1"/>
    <col min="774" max="774" width="30.42578125" style="1" customWidth="1"/>
    <col min="775" max="776" width="9.140625" style="1"/>
    <col min="777" max="777" width="9.85546875" style="1" bestFit="1" customWidth="1"/>
    <col min="778" max="778" width="14.140625" style="1" customWidth="1"/>
    <col min="779" max="779" width="15.28515625" style="1" customWidth="1"/>
    <col min="780" max="1011" width="9.140625" style="1"/>
    <col min="1012" max="1012" width="5" style="1" customWidth="1"/>
    <col min="1013" max="1013" width="20.42578125" style="1" customWidth="1"/>
    <col min="1014" max="1014" width="30.140625" style="1" customWidth="1"/>
    <col min="1015" max="1015" width="18.28515625" style="1" customWidth="1"/>
    <col min="1016" max="1016" width="5.42578125" style="1" customWidth="1"/>
    <col min="1017" max="1017" width="5.5703125" style="1" customWidth="1"/>
    <col min="1018" max="1018" width="5.42578125" style="1" customWidth="1"/>
    <col min="1019" max="1019" width="5.85546875" style="1" customWidth="1"/>
    <col min="1020" max="1020" width="5" style="1" customWidth="1"/>
    <col min="1021" max="1021" width="5.28515625" style="1" customWidth="1"/>
    <col min="1022" max="1022" width="9.5703125" style="1" customWidth="1"/>
    <col min="1023" max="1023" width="4.5703125" style="1" customWidth="1"/>
    <col min="1024" max="1029" width="9.140625" style="1"/>
    <col min="1030" max="1030" width="30.42578125" style="1" customWidth="1"/>
    <col min="1031" max="1032" width="9.140625" style="1"/>
    <col min="1033" max="1033" width="9.85546875" style="1" bestFit="1" customWidth="1"/>
    <col min="1034" max="1034" width="14.140625" style="1" customWidth="1"/>
    <col min="1035" max="1035" width="15.28515625" style="1" customWidth="1"/>
    <col min="1036" max="1267" width="9.140625" style="1"/>
    <col min="1268" max="1268" width="5" style="1" customWidth="1"/>
    <col min="1269" max="1269" width="20.42578125" style="1" customWidth="1"/>
    <col min="1270" max="1270" width="30.140625" style="1" customWidth="1"/>
    <col min="1271" max="1271" width="18.28515625" style="1" customWidth="1"/>
    <col min="1272" max="1272" width="5.42578125" style="1" customWidth="1"/>
    <col min="1273" max="1273" width="5.5703125" style="1" customWidth="1"/>
    <col min="1274" max="1274" width="5.42578125" style="1" customWidth="1"/>
    <col min="1275" max="1275" width="5.85546875" style="1" customWidth="1"/>
    <col min="1276" max="1276" width="5" style="1" customWidth="1"/>
    <col min="1277" max="1277" width="5.28515625" style="1" customWidth="1"/>
    <col min="1278" max="1278" width="9.5703125" style="1" customWidth="1"/>
    <col min="1279" max="1279" width="4.5703125" style="1" customWidth="1"/>
    <col min="1280" max="1285" width="9.140625" style="1"/>
    <col min="1286" max="1286" width="30.42578125" style="1" customWidth="1"/>
    <col min="1287" max="1288" width="9.140625" style="1"/>
    <col min="1289" max="1289" width="9.85546875" style="1" bestFit="1" customWidth="1"/>
    <col min="1290" max="1290" width="14.140625" style="1" customWidth="1"/>
    <col min="1291" max="1291" width="15.28515625" style="1" customWidth="1"/>
    <col min="1292" max="1523" width="9.140625" style="1"/>
    <col min="1524" max="1524" width="5" style="1" customWidth="1"/>
    <col min="1525" max="1525" width="20.42578125" style="1" customWidth="1"/>
    <col min="1526" max="1526" width="30.140625" style="1" customWidth="1"/>
    <col min="1527" max="1527" width="18.28515625" style="1" customWidth="1"/>
    <col min="1528" max="1528" width="5.42578125" style="1" customWidth="1"/>
    <col min="1529" max="1529" width="5.5703125" style="1" customWidth="1"/>
    <col min="1530" max="1530" width="5.42578125" style="1" customWidth="1"/>
    <col min="1531" max="1531" width="5.85546875" style="1" customWidth="1"/>
    <col min="1532" max="1532" width="5" style="1" customWidth="1"/>
    <col min="1533" max="1533" width="5.28515625" style="1" customWidth="1"/>
    <col min="1534" max="1534" width="9.5703125" style="1" customWidth="1"/>
    <col min="1535" max="1535" width="4.5703125" style="1" customWidth="1"/>
    <col min="1536" max="1541" width="9.140625" style="1"/>
    <col min="1542" max="1542" width="30.42578125" style="1" customWidth="1"/>
    <col min="1543" max="1544" width="9.140625" style="1"/>
    <col min="1545" max="1545" width="9.85546875" style="1" bestFit="1" customWidth="1"/>
    <col min="1546" max="1546" width="14.140625" style="1" customWidth="1"/>
    <col min="1547" max="1547" width="15.28515625" style="1" customWidth="1"/>
    <col min="1548" max="1779" width="9.140625" style="1"/>
    <col min="1780" max="1780" width="5" style="1" customWidth="1"/>
    <col min="1781" max="1781" width="20.42578125" style="1" customWidth="1"/>
    <col min="1782" max="1782" width="30.140625" style="1" customWidth="1"/>
    <col min="1783" max="1783" width="18.28515625" style="1" customWidth="1"/>
    <col min="1784" max="1784" width="5.42578125" style="1" customWidth="1"/>
    <col min="1785" max="1785" width="5.5703125" style="1" customWidth="1"/>
    <col min="1786" max="1786" width="5.42578125" style="1" customWidth="1"/>
    <col min="1787" max="1787" width="5.85546875" style="1" customWidth="1"/>
    <col min="1788" max="1788" width="5" style="1" customWidth="1"/>
    <col min="1789" max="1789" width="5.28515625" style="1" customWidth="1"/>
    <col min="1790" max="1790" width="9.5703125" style="1" customWidth="1"/>
    <col min="1791" max="1791" width="4.5703125" style="1" customWidth="1"/>
    <col min="1792" max="1797" width="9.140625" style="1"/>
    <col min="1798" max="1798" width="30.42578125" style="1" customWidth="1"/>
    <col min="1799" max="1800" width="9.140625" style="1"/>
    <col min="1801" max="1801" width="9.85546875" style="1" bestFit="1" customWidth="1"/>
    <col min="1802" max="1802" width="14.140625" style="1" customWidth="1"/>
    <col min="1803" max="1803" width="15.28515625" style="1" customWidth="1"/>
    <col min="1804" max="2035" width="9.140625" style="1"/>
    <col min="2036" max="2036" width="5" style="1" customWidth="1"/>
    <col min="2037" max="2037" width="20.42578125" style="1" customWidth="1"/>
    <col min="2038" max="2038" width="30.140625" style="1" customWidth="1"/>
    <col min="2039" max="2039" width="18.28515625" style="1" customWidth="1"/>
    <col min="2040" max="2040" width="5.42578125" style="1" customWidth="1"/>
    <col min="2041" max="2041" width="5.5703125" style="1" customWidth="1"/>
    <col min="2042" max="2042" width="5.42578125" style="1" customWidth="1"/>
    <col min="2043" max="2043" width="5.85546875" style="1" customWidth="1"/>
    <col min="2044" max="2044" width="5" style="1" customWidth="1"/>
    <col min="2045" max="2045" width="5.28515625" style="1" customWidth="1"/>
    <col min="2046" max="2046" width="9.5703125" style="1" customWidth="1"/>
    <col min="2047" max="2047" width="4.5703125" style="1" customWidth="1"/>
    <col min="2048" max="2053" width="9.140625" style="1"/>
    <col min="2054" max="2054" width="30.42578125" style="1" customWidth="1"/>
    <col min="2055" max="2056" width="9.140625" style="1"/>
    <col min="2057" max="2057" width="9.85546875" style="1" bestFit="1" customWidth="1"/>
    <col min="2058" max="2058" width="14.140625" style="1" customWidth="1"/>
    <col min="2059" max="2059" width="15.28515625" style="1" customWidth="1"/>
    <col min="2060" max="2291" width="9.140625" style="1"/>
    <col min="2292" max="2292" width="5" style="1" customWidth="1"/>
    <col min="2293" max="2293" width="20.42578125" style="1" customWidth="1"/>
    <col min="2294" max="2294" width="30.140625" style="1" customWidth="1"/>
    <col min="2295" max="2295" width="18.28515625" style="1" customWidth="1"/>
    <col min="2296" max="2296" width="5.42578125" style="1" customWidth="1"/>
    <col min="2297" max="2297" width="5.5703125" style="1" customWidth="1"/>
    <col min="2298" max="2298" width="5.42578125" style="1" customWidth="1"/>
    <col min="2299" max="2299" width="5.85546875" style="1" customWidth="1"/>
    <col min="2300" max="2300" width="5" style="1" customWidth="1"/>
    <col min="2301" max="2301" width="5.28515625" style="1" customWidth="1"/>
    <col min="2302" max="2302" width="9.5703125" style="1" customWidth="1"/>
    <col min="2303" max="2303" width="4.5703125" style="1" customWidth="1"/>
    <col min="2304" max="2309" width="9.140625" style="1"/>
    <col min="2310" max="2310" width="30.42578125" style="1" customWidth="1"/>
    <col min="2311" max="2312" width="9.140625" style="1"/>
    <col min="2313" max="2313" width="9.85546875" style="1" bestFit="1" customWidth="1"/>
    <col min="2314" max="2314" width="14.140625" style="1" customWidth="1"/>
    <col min="2315" max="2315" width="15.28515625" style="1" customWidth="1"/>
    <col min="2316" max="2547" width="9.140625" style="1"/>
    <col min="2548" max="2548" width="5" style="1" customWidth="1"/>
    <col min="2549" max="2549" width="20.42578125" style="1" customWidth="1"/>
    <col min="2550" max="2550" width="30.140625" style="1" customWidth="1"/>
    <col min="2551" max="2551" width="18.28515625" style="1" customWidth="1"/>
    <col min="2552" max="2552" width="5.42578125" style="1" customWidth="1"/>
    <col min="2553" max="2553" width="5.5703125" style="1" customWidth="1"/>
    <col min="2554" max="2554" width="5.42578125" style="1" customWidth="1"/>
    <col min="2555" max="2555" width="5.85546875" style="1" customWidth="1"/>
    <col min="2556" max="2556" width="5" style="1" customWidth="1"/>
    <col min="2557" max="2557" width="5.28515625" style="1" customWidth="1"/>
    <col min="2558" max="2558" width="9.5703125" style="1" customWidth="1"/>
    <col min="2559" max="2559" width="4.5703125" style="1" customWidth="1"/>
    <col min="2560" max="2565" width="9.140625" style="1"/>
    <col min="2566" max="2566" width="30.42578125" style="1" customWidth="1"/>
    <col min="2567" max="2568" width="9.140625" style="1"/>
    <col min="2569" max="2569" width="9.85546875" style="1" bestFit="1" customWidth="1"/>
    <col min="2570" max="2570" width="14.140625" style="1" customWidth="1"/>
    <col min="2571" max="2571" width="15.28515625" style="1" customWidth="1"/>
    <col min="2572" max="2803" width="9.140625" style="1"/>
    <col min="2804" max="2804" width="5" style="1" customWidth="1"/>
    <col min="2805" max="2805" width="20.42578125" style="1" customWidth="1"/>
    <col min="2806" max="2806" width="30.140625" style="1" customWidth="1"/>
    <col min="2807" max="2807" width="18.28515625" style="1" customWidth="1"/>
    <col min="2808" max="2808" width="5.42578125" style="1" customWidth="1"/>
    <col min="2809" max="2809" width="5.5703125" style="1" customWidth="1"/>
    <col min="2810" max="2810" width="5.42578125" style="1" customWidth="1"/>
    <col min="2811" max="2811" width="5.85546875" style="1" customWidth="1"/>
    <col min="2812" max="2812" width="5" style="1" customWidth="1"/>
    <col min="2813" max="2813" width="5.28515625" style="1" customWidth="1"/>
    <col min="2814" max="2814" width="9.5703125" style="1" customWidth="1"/>
    <col min="2815" max="2815" width="4.5703125" style="1" customWidth="1"/>
    <col min="2816" max="2821" width="9.140625" style="1"/>
    <col min="2822" max="2822" width="30.42578125" style="1" customWidth="1"/>
    <col min="2823" max="2824" width="9.140625" style="1"/>
    <col min="2825" max="2825" width="9.85546875" style="1" bestFit="1" customWidth="1"/>
    <col min="2826" max="2826" width="14.140625" style="1" customWidth="1"/>
    <col min="2827" max="2827" width="15.28515625" style="1" customWidth="1"/>
    <col min="2828" max="3059" width="9.140625" style="1"/>
    <col min="3060" max="3060" width="5" style="1" customWidth="1"/>
    <col min="3061" max="3061" width="20.42578125" style="1" customWidth="1"/>
    <col min="3062" max="3062" width="30.140625" style="1" customWidth="1"/>
    <col min="3063" max="3063" width="18.28515625" style="1" customWidth="1"/>
    <col min="3064" max="3064" width="5.42578125" style="1" customWidth="1"/>
    <col min="3065" max="3065" width="5.5703125" style="1" customWidth="1"/>
    <col min="3066" max="3066" width="5.42578125" style="1" customWidth="1"/>
    <col min="3067" max="3067" width="5.85546875" style="1" customWidth="1"/>
    <col min="3068" max="3068" width="5" style="1" customWidth="1"/>
    <col min="3069" max="3069" width="5.28515625" style="1" customWidth="1"/>
    <col min="3070" max="3070" width="9.5703125" style="1" customWidth="1"/>
    <col min="3071" max="3071" width="4.5703125" style="1" customWidth="1"/>
    <col min="3072" max="3077" width="9.140625" style="1"/>
    <col min="3078" max="3078" width="30.42578125" style="1" customWidth="1"/>
    <col min="3079" max="3080" width="9.140625" style="1"/>
    <col min="3081" max="3081" width="9.85546875" style="1" bestFit="1" customWidth="1"/>
    <col min="3082" max="3082" width="14.140625" style="1" customWidth="1"/>
    <col min="3083" max="3083" width="15.28515625" style="1" customWidth="1"/>
    <col min="3084" max="3315" width="9.140625" style="1"/>
    <col min="3316" max="3316" width="5" style="1" customWidth="1"/>
    <col min="3317" max="3317" width="20.42578125" style="1" customWidth="1"/>
    <col min="3318" max="3318" width="30.140625" style="1" customWidth="1"/>
    <col min="3319" max="3319" width="18.28515625" style="1" customWidth="1"/>
    <col min="3320" max="3320" width="5.42578125" style="1" customWidth="1"/>
    <col min="3321" max="3321" width="5.5703125" style="1" customWidth="1"/>
    <col min="3322" max="3322" width="5.42578125" style="1" customWidth="1"/>
    <col min="3323" max="3323" width="5.85546875" style="1" customWidth="1"/>
    <col min="3324" max="3324" width="5" style="1" customWidth="1"/>
    <col min="3325" max="3325" width="5.28515625" style="1" customWidth="1"/>
    <col min="3326" max="3326" width="9.5703125" style="1" customWidth="1"/>
    <col min="3327" max="3327" width="4.5703125" style="1" customWidth="1"/>
    <col min="3328" max="3333" width="9.140625" style="1"/>
    <col min="3334" max="3334" width="30.42578125" style="1" customWidth="1"/>
    <col min="3335" max="3336" width="9.140625" style="1"/>
    <col min="3337" max="3337" width="9.85546875" style="1" bestFit="1" customWidth="1"/>
    <col min="3338" max="3338" width="14.140625" style="1" customWidth="1"/>
    <col min="3339" max="3339" width="15.28515625" style="1" customWidth="1"/>
    <col min="3340" max="3571" width="9.140625" style="1"/>
    <col min="3572" max="3572" width="5" style="1" customWidth="1"/>
    <col min="3573" max="3573" width="20.42578125" style="1" customWidth="1"/>
    <col min="3574" max="3574" width="30.140625" style="1" customWidth="1"/>
    <col min="3575" max="3575" width="18.28515625" style="1" customWidth="1"/>
    <col min="3576" max="3576" width="5.42578125" style="1" customWidth="1"/>
    <col min="3577" max="3577" width="5.5703125" style="1" customWidth="1"/>
    <col min="3578" max="3578" width="5.42578125" style="1" customWidth="1"/>
    <col min="3579" max="3579" width="5.85546875" style="1" customWidth="1"/>
    <col min="3580" max="3580" width="5" style="1" customWidth="1"/>
    <col min="3581" max="3581" width="5.28515625" style="1" customWidth="1"/>
    <col min="3582" max="3582" width="9.5703125" style="1" customWidth="1"/>
    <col min="3583" max="3583" width="4.5703125" style="1" customWidth="1"/>
    <col min="3584" max="3589" width="9.140625" style="1"/>
    <col min="3590" max="3590" width="30.42578125" style="1" customWidth="1"/>
    <col min="3591" max="3592" width="9.140625" style="1"/>
    <col min="3593" max="3593" width="9.85546875" style="1" bestFit="1" customWidth="1"/>
    <col min="3594" max="3594" width="14.140625" style="1" customWidth="1"/>
    <col min="3595" max="3595" width="15.28515625" style="1" customWidth="1"/>
    <col min="3596" max="3827" width="9.140625" style="1"/>
    <col min="3828" max="3828" width="5" style="1" customWidth="1"/>
    <col min="3829" max="3829" width="20.42578125" style="1" customWidth="1"/>
    <col min="3830" max="3830" width="30.140625" style="1" customWidth="1"/>
    <col min="3831" max="3831" width="18.28515625" style="1" customWidth="1"/>
    <col min="3832" max="3832" width="5.42578125" style="1" customWidth="1"/>
    <col min="3833" max="3833" width="5.5703125" style="1" customWidth="1"/>
    <col min="3834" max="3834" width="5.42578125" style="1" customWidth="1"/>
    <col min="3835" max="3835" width="5.85546875" style="1" customWidth="1"/>
    <col min="3836" max="3836" width="5" style="1" customWidth="1"/>
    <col min="3837" max="3837" width="5.28515625" style="1" customWidth="1"/>
    <col min="3838" max="3838" width="9.5703125" style="1" customWidth="1"/>
    <col min="3839" max="3839" width="4.5703125" style="1" customWidth="1"/>
    <col min="3840" max="3845" width="9.140625" style="1"/>
    <col min="3846" max="3846" width="30.42578125" style="1" customWidth="1"/>
    <col min="3847" max="3848" width="9.140625" style="1"/>
    <col min="3849" max="3849" width="9.85546875" style="1" bestFit="1" customWidth="1"/>
    <col min="3850" max="3850" width="14.140625" style="1" customWidth="1"/>
    <col min="3851" max="3851" width="15.28515625" style="1" customWidth="1"/>
    <col min="3852" max="4083" width="9.140625" style="1"/>
    <col min="4084" max="4084" width="5" style="1" customWidth="1"/>
    <col min="4085" max="4085" width="20.42578125" style="1" customWidth="1"/>
    <col min="4086" max="4086" width="30.140625" style="1" customWidth="1"/>
    <col min="4087" max="4087" width="18.28515625" style="1" customWidth="1"/>
    <col min="4088" max="4088" width="5.42578125" style="1" customWidth="1"/>
    <col min="4089" max="4089" width="5.5703125" style="1" customWidth="1"/>
    <col min="4090" max="4090" width="5.42578125" style="1" customWidth="1"/>
    <col min="4091" max="4091" width="5.85546875" style="1" customWidth="1"/>
    <col min="4092" max="4092" width="5" style="1" customWidth="1"/>
    <col min="4093" max="4093" width="5.28515625" style="1" customWidth="1"/>
    <col min="4094" max="4094" width="9.5703125" style="1" customWidth="1"/>
    <col min="4095" max="4095" width="4.5703125" style="1" customWidth="1"/>
    <col min="4096" max="4101" width="9.140625" style="1"/>
    <col min="4102" max="4102" width="30.42578125" style="1" customWidth="1"/>
    <col min="4103" max="4104" width="9.140625" style="1"/>
    <col min="4105" max="4105" width="9.85546875" style="1" bestFit="1" customWidth="1"/>
    <col min="4106" max="4106" width="14.140625" style="1" customWidth="1"/>
    <col min="4107" max="4107" width="15.28515625" style="1" customWidth="1"/>
    <col min="4108" max="4339" width="9.140625" style="1"/>
    <col min="4340" max="4340" width="5" style="1" customWidth="1"/>
    <col min="4341" max="4341" width="20.42578125" style="1" customWidth="1"/>
    <col min="4342" max="4342" width="30.140625" style="1" customWidth="1"/>
    <col min="4343" max="4343" width="18.28515625" style="1" customWidth="1"/>
    <col min="4344" max="4344" width="5.42578125" style="1" customWidth="1"/>
    <col min="4345" max="4345" width="5.5703125" style="1" customWidth="1"/>
    <col min="4346" max="4346" width="5.42578125" style="1" customWidth="1"/>
    <col min="4347" max="4347" width="5.85546875" style="1" customWidth="1"/>
    <col min="4348" max="4348" width="5" style="1" customWidth="1"/>
    <col min="4349" max="4349" width="5.28515625" style="1" customWidth="1"/>
    <col min="4350" max="4350" width="9.5703125" style="1" customWidth="1"/>
    <col min="4351" max="4351" width="4.5703125" style="1" customWidth="1"/>
    <col min="4352" max="4357" width="9.140625" style="1"/>
    <col min="4358" max="4358" width="30.42578125" style="1" customWidth="1"/>
    <col min="4359" max="4360" width="9.140625" style="1"/>
    <col min="4361" max="4361" width="9.85546875" style="1" bestFit="1" customWidth="1"/>
    <col min="4362" max="4362" width="14.140625" style="1" customWidth="1"/>
    <col min="4363" max="4363" width="15.28515625" style="1" customWidth="1"/>
    <col min="4364" max="4595" width="9.140625" style="1"/>
    <col min="4596" max="4596" width="5" style="1" customWidth="1"/>
    <col min="4597" max="4597" width="20.42578125" style="1" customWidth="1"/>
    <col min="4598" max="4598" width="30.140625" style="1" customWidth="1"/>
    <col min="4599" max="4599" width="18.28515625" style="1" customWidth="1"/>
    <col min="4600" max="4600" width="5.42578125" style="1" customWidth="1"/>
    <col min="4601" max="4601" width="5.5703125" style="1" customWidth="1"/>
    <col min="4602" max="4602" width="5.42578125" style="1" customWidth="1"/>
    <col min="4603" max="4603" width="5.85546875" style="1" customWidth="1"/>
    <col min="4604" max="4604" width="5" style="1" customWidth="1"/>
    <col min="4605" max="4605" width="5.28515625" style="1" customWidth="1"/>
    <col min="4606" max="4606" width="9.5703125" style="1" customWidth="1"/>
    <col min="4607" max="4607" width="4.5703125" style="1" customWidth="1"/>
    <col min="4608" max="4613" width="9.140625" style="1"/>
    <col min="4614" max="4614" width="30.42578125" style="1" customWidth="1"/>
    <col min="4615" max="4616" width="9.140625" style="1"/>
    <col min="4617" max="4617" width="9.85546875" style="1" bestFit="1" customWidth="1"/>
    <col min="4618" max="4618" width="14.140625" style="1" customWidth="1"/>
    <col min="4619" max="4619" width="15.28515625" style="1" customWidth="1"/>
    <col min="4620" max="4851" width="9.140625" style="1"/>
    <col min="4852" max="4852" width="5" style="1" customWidth="1"/>
    <col min="4853" max="4853" width="20.42578125" style="1" customWidth="1"/>
    <col min="4854" max="4854" width="30.140625" style="1" customWidth="1"/>
    <col min="4855" max="4855" width="18.28515625" style="1" customWidth="1"/>
    <col min="4856" max="4856" width="5.42578125" style="1" customWidth="1"/>
    <col min="4857" max="4857" width="5.5703125" style="1" customWidth="1"/>
    <col min="4858" max="4858" width="5.42578125" style="1" customWidth="1"/>
    <col min="4859" max="4859" width="5.85546875" style="1" customWidth="1"/>
    <col min="4860" max="4860" width="5" style="1" customWidth="1"/>
    <col min="4861" max="4861" width="5.28515625" style="1" customWidth="1"/>
    <col min="4862" max="4862" width="9.5703125" style="1" customWidth="1"/>
    <col min="4863" max="4863" width="4.5703125" style="1" customWidth="1"/>
    <col min="4864" max="4869" width="9.140625" style="1"/>
    <col min="4870" max="4870" width="30.42578125" style="1" customWidth="1"/>
    <col min="4871" max="4872" width="9.140625" style="1"/>
    <col min="4873" max="4873" width="9.85546875" style="1" bestFit="1" customWidth="1"/>
    <col min="4874" max="4874" width="14.140625" style="1" customWidth="1"/>
    <col min="4875" max="4875" width="15.28515625" style="1" customWidth="1"/>
    <col min="4876" max="5107" width="9.140625" style="1"/>
    <col min="5108" max="5108" width="5" style="1" customWidth="1"/>
    <col min="5109" max="5109" width="20.42578125" style="1" customWidth="1"/>
    <col min="5110" max="5110" width="30.140625" style="1" customWidth="1"/>
    <col min="5111" max="5111" width="18.28515625" style="1" customWidth="1"/>
    <col min="5112" max="5112" width="5.42578125" style="1" customWidth="1"/>
    <col min="5113" max="5113" width="5.5703125" style="1" customWidth="1"/>
    <col min="5114" max="5114" width="5.42578125" style="1" customWidth="1"/>
    <col min="5115" max="5115" width="5.85546875" style="1" customWidth="1"/>
    <col min="5116" max="5116" width="5" style="1" customWidth="1"/>
    <col min="5117" max="5117" width="5.28515625" style="1" customWidth="1"/>
    <col min="5118" max="5118" width="9.5703125" style="1" customWidth="1"/>
    <col min="5119" max="5119" width="4.5703125" style="1" customWidth="1"/>
    <col min="5120" max="5125" width="9.140625" style="1"/>
    <col min="5126" max="5126" width="30.42578125" style="1" customWidth="1"/>
    <col min="5127" max="5128" width="9.140625" style="1"/>
    <col min="5129" max="5129" width="9.85546875" style="1" bestFit="1" customWidth="1"/>
    <col min="5130" max="5130" width="14.140625" style="1" customWidth="1"/>
    <col min="5131" max="5131" width="15.28515625" style="1" customWidth="1"/>
    <col min="5132" max="5363" width="9.140625" style="1"/>
    <col min="5364" max="5364" width="5" style="1" customWidth="1"/>
    <col min="5365" max="5365" width="20.42578125" style="1" customWidth="1"/>
    <col min="5366" max="5366" width="30.140625" style="1" customWidth="1"/>
    <col min="5367" max="5367" width="18.28515625" style="1" customWidth="1"/>
    <col min="5368" max="5368" width="5.42578125" style="1" customWidth="1"/>
    <col min="5369" max="5369" width="5.5703125" style="1" customWidth="1"/>
    <col min="5370" max="5370" width="5.42578125" style="1" customWidth="1"/>
    <col min="5371" max="5371" width="5.85546875" style="1" customWidth="1"/>
    <col min="5372" max="5372" width="5" style="1" customWidth="1"/>
    <col min="5373" max="5373" width="5.28515625" style="1" customWidth="1"/>
    <col min="5374" max="5374" width="9.5703125" style="1" customWidth="1"/>
    <col min="5375" max="5375" width="4.5703125" style="1" customWidth="1"/>
    <col min="5376" max="5381" width="9.140625" style="1"/>
    <col min="5382" max="5382" width="30.42578125" style="1" customWidth="1"/>
    <col min="5383" max="5384" width="9.140625" style="1"/>
    <col min="5385" max="5385" width="9.85546875" style="1" bestFit="1" customWidth="1"/>
    <col min="5386" max="5386" width="14.140625" style="1" customWidth="1"/>
    <col min="5387" max="5387" width="15.28515625" style="1" customWidth="1"/>
    <col min="5388" max="5619" width="9.140625" style="1"/>
    <col min="5620" max="5620" width="5" style="1" customWidth="1"/>
    <col min="5621" max="5621" width="20.42578125" style="1" customWidth="1"/>
    <col min="5622" max="5622" width="30.140625" style="1" customWidth="1"/>
    <col min="5623" max="5623" width="18.28515625" style="1" customWidth="1"/>
    <col min="5624" max="5624" width="5.42578125" style="1" customWidth="1"/>
    <col min="5625" max="5625" width="5.5703125" style="1" customWidth="1"/>
    <col min="5626" max="5626" width="5.42578125" style="1" customWidth="1"/>
    <col min="5627" max="5627" width="5.85546875" style="1" customWidth="1"/>
    <col min="5628" max="5628" width="5" style="1" customWidth="1"/>
    <col min="5629" max="5629" width="5.28515625" style="1" customWidth="1"/>
    <col min="5630" max="5630" width="9.5703125" style="1" customWidth="1"/>
    <col min="5631" max="5631" width="4.5703125" style="1" customWidth="1"/>
    <col min="5632" max="5637" width="9.140625" style="1"/>
    <col min="5638" max="5638" width="30.42578125" style="1" customWidth="1"/>
    <col min="5639" max="5640" width="9.140625" style="1"/>
    <col min="5641" max="5641" width="9.85546875" style="1" bestFit="1" customWidth="1"/>
    <col min="5642" max="5642" width="14.140625" style="1" customWidth="1"/>
    <col min="5643" max="5643" width="15.28515625" style="1" customWidth="1"/>
    <col min="5644" max="5875" width="9.140625" style="1"/>
    <col min="5876" max="5876" width="5" style="1" customWidth="1"/>
    <col min="5877" max="5877" width="20.42578125" style="1" customWidth="1"/>
    <col min="5878" max="5878" width="30.140625" style="1" customWidth="1"/>
    <col min="5879" max="5879" width="18.28515625" style="1" customWidth="1"/>
    <col min="5880" max="5880" width="5.42578125" style="1" customWidth="1"/>
    <col min="5881" max="5881" width="5.5703125" style="1" customWidth="1"/>
    <col min="5882" max="5882" width="5.42578125" style="1" customWidth="1"/>
    <col min="5883" max="5883" width="5.85546875" style="1" customWidth="1"/>
    <col min="5884" max="5884" width="5" style="1" customWidth="1"/>
    <col min="5885" max="5885" width="5.28515625" style="1" customWidth="1"/>
    <col min="5886" max="5886" width="9.5703125" style="1" customWidth="1"/>
    <col min="5887" max="5887" width="4.5703125" style="1" customWidth="1"/>
    <col min="5888" max="5893" width="9.140625" style="1"/>
    <col min="5894" max="5894" width="30.42578125" style="1" customWidth="1"/>
    <col min="5895" max="5896" width="9.140625" style="1"/>
    <col min="5897" max="5897" width="9.85546875" style="1" bestFit="1" customWidth="1"/>
    <col min="5898" max="5898" width="14.140625" style="1" customWidth="1"/>
    <col min="5899" max="5899" width="15.28515625" style="1" customWidth="1"/>
    <col min="5900" max="6131" width="9.140625" style="1"/>
    <col min="6132" max="6132" width="5" style="1" customWidth="1"/>
    <col min="6133" max="6133" width="20.42578125" style="1" customWidth="1"/>
    <col min="6134" max="6134" width="30.140625" style="1" customWidth="1"/>
    <col min="6135" max="6135" width="18.28515625" style="1" customWidth="1"/>
    <col min="6136" max="6136" width="5.42578125" style="1" customWidth="1"/>
    <col min="6137" max="6137" width="5.5703125" style="1" customWidth="1"/>
    <col min="6138" max="6138" width="5.42578125" style="1" customWidth="1"/>
    <col min="6139" max="6139" width="5.85546875" style="1" customWidth="1"/>
    <col min="6140" max="6140" width="5" style="1" customWidth="1"/>
    <col min="6141" max="6141" width="5.28515625" style="1" customWidth="1"/>
    <col min="6142" max="6142" width="9.5703125" style="1" customWidth="1"/>
    <col min="6143" max="6143" width="4.5703125" style="1" customWidth="1"/>
    <col min="6144" max="6149" width="9.140625" style="1"/>
    <col min="6150" max="6150" width="30.42578125" style="1" customWidth="1"/>
    <col min="6151" max="6152" width="9.140625" style="1"/>
    <col min="6153" max="6153" width="9.85546875" style="1" bestFit="1" customWidth="1"/>
    <col min="6154" max="6154" width="14.140625" style="1" customWidth="1"/>
    <col min="6155" max="6155" width="15.28515625" style="1" customWidth="1"/>
    <col min="6156" max="6387" width="9.140625" style="1"/>
    <col min="6388" max="6388" width="5" style="1" customWidth="1"/>
    <col min="6389" max="6389" width="20.42578125" style="1" customWidth="1"/>
    <col min="6390" max="6390" width="30.140625" style="1" customWidth="1"/>
    <col min="6391" max="6391" width="18.28515625" style="1" customWidth="1"/>
    <col min="6392" max="6392" width="5.42578125" style="1" customWidth="1"/>
    <col min="6393" max="6393" width="5.5703125" style="1" customWidth="1"/>
    <col min="6394" max="6394" width="5.42578125" style="1" customWidth="1"/>
    <col min="6395" max="6395" width="5.85546875" style="1" customWidth="1"/>
    <col min="6396" max="6396" width="5" style="1" customWidth="1"/>
    <col min="6397" max="6397" width="5.28515625" style="1" customWidth="1"/>
    <col min="6398" max="6398" width="9.5703125" style="1" customWidth="1"/>
    <col min="6399" max="6399" width="4.5703125" style="1" customWidth="1"/>
    <col min="6400" max="6405" width="9.140625" style="1"/>
    <col min="6406" max="6406" width="30.42578125" style="1" customWidth="1"/>
    <col min="6407" max="6408" width="9.140625" style="1"/>
    <col min="6409" max="6409" width="9.85546875" style="1" bestFit="1" customWidth="1"/>
    <col min="6410" max="6410" width="14.140625" style="1" customWidth="1"/>
    <col min="6411" max="6411" width="15.28515625" style="1" customWidth="1"/>
    <col min="6412" max="6643" width="9.140625" style="1"/>
    <col min="6644" max="6644" width="5" style="1" customWidth="1"/>
    <col min="6645" max="6645" width="20.42578125" style="1" customWidth="1"/>
    <col min="6646" max="6646" width="30.140625" style="1" customWidth="1"/>
    <col min="6647" max="6647" width="18.28515625" style="1" customWidth="1"/>
    <col min="6648" max="6648" width="5.42578125" style="1" customWidth="1"/>
    <col min="6649" max="6649" width="5.5703125" style="1" customWidth="1"/>
    <col min="6650" max="6650" width="5.42578125" style="1" customWidth="1"/>
    <col min="6651" max="6651" width="5.85546875" style="1" customWidth="1"/>
    <col min="6652" max="6652" width="5" style="1" customWidth="1"/>
    <col min="6653" max="6653" width="5.28515625" style="1" customWidth="1"/>
    <col min="6654" max="6654" width="9.5703125" style="1" customWidth="1"/>
    <col min="6655" max="6655" width="4.5703125" style="1" customWidth="1"/>
    <col min="6656" max="6661" width="9.140625" style="1"/>
    <col min="6662" max="6662" width="30.42578125" style="1" customWidth="1"/>
    <col min="6663" max="6664" width="9.140625" style="1"/>
    <col min="6665" max="6665" width="9.85546875" style="1" bestFit="1" customWidth="1"/>
    <col min="6666" max="6666" width="14.140625" style="1" customWidth="1"/>
    <col min="6667" max="6667" width="15.28515625" style="1" customWidth="1"/>
    <col min="6668" max="6899" width="9.140625" style="1"/>
    <col min="6900" max="6900" width="5" style="1" customWidth="1"/>
    <col min="6901" max="6901" width="20.42578125" style="1" customWidth="1"/>
    <col min="6902" max="6902" width="30.140625" style="1" customWidth="1"/>
    <col min="6903" max="6903" width="18.28515625" style="1" customWidth="1"/>
    <col min="6904" max="6904" width="5.42578125" style="1" customWidth="1"/>
    <col min="6905" max="6905" width="5.5703125" style="1" customWidth="1"/>
    <col min="6906" max="6906" width="5.42578125" style="1" customWidth="1"/>
    <col min="6907" max="6907" width="5.85546875" style="1" customWidth="1"/>
    <col min="6908" max="6908" width="5" style="1" customWidth="1"/>
    <col min="6909" max="6909" width="5.28515625" style="1" customWidth="1"/>
    <col min="6910" max="6910" width="9.5703125" style="1" customWidth="1"/>
    <col min="6911" max="6911" width="4.5703125" style="1" customWidth="1"/>
    <col min="6912" max="6917" width="9.140625" style="1"/>
    <col min="6918" max="6918" width="30.42578125" style="1" customWidth="1"/>
    <col min="6919" max="6920" width="9.140625" style="1"/>
    <col min="6921" max="6921" width="9.85546875" style="1" bestFit="1" customWidth="1"/>
    <col min="6922" max="6922" width="14.140625" style="1" customWidth="1"/>
    <col min="6923" max="6923" width="15.28515625" style="1" customWidth="1"/>
    <col min="6924" max="7155" width="9.140625" style="1"/>
    <col min="7156" max="7156" width="5" style="1" customWidth="1"/>
    <col min="7157" max="7157" width="20.42578125" style="1" customWidth="1"/>
    <col min="7158" max="7158" width="30.140625" style="1" customWidth="1"/>
    <col min="7159" max="7159" width="18.28515625" style="1" customWidth="1"/>
    <col min="7160" max="7160" width="5.42578125" style="1" customWidth="1"/>
    <col min="7161" max="7161" width="5.5703125" style="1" customWidth="1"/>
    <col min="7162" max="7162" width="5.42578125" style="1" customWidth="1"/>
    <col min="7163" max="7163" width="5.85546875" style="1" customWidth="1"/>
    <col min="7164" max="7164" width="5" style="1" customWidth="1"/>
    <col min="7165" max="7165" width="5.28515625" style="1" customWidth="1"/>
    <col min="7166" max="7166" width="9.5703125" style="1" customWidth="1"/>
    <col min="7167" max="7167" width="4.5703125" style="1" customWidth="1"/>
    <col min="7168" max="7173" width="9.140625" style="1"/>
    <col min="7174" max="7174" width="30.42578125" style="1" customWidth="1"/>
    <col min="7175" max="7176" width="9.140625" style="1"/>
    <col min="7177" max="7177" width="9.85546875" style="1" bestFit="1" customWidth="1"/>
    <col min="7178" max="7178" width="14.140625" style="1" customWidth="1"/>
    <col min="7179" max="7179" width="15.28515625" style="1" customWidth="1"/>
    <col min="7180" max="7411" width="9.140625" style="1"/>
    <col min="7412" max="7412" width="5" style="1" customWidth="1"/>
    <col min="7413" max="7413" width="20.42578125" style="1" customWidth="1"/>
    <col min="7414" max="7414" width="30.140625" style="1" customWidth="1"/>
    <col min="7415" max="7415" width="18.28515625" style="1" customWidth="1"/>
    <col min="7416" max="7416" width="5.42578125" style="1" customWidth="1"/>
    <col min="7417" max="7417" width="5.5703125" style="1" customWidth="1"/>
    <col min="7418" max="7418" width="5.42578125" style="1" customWidth="1"/>
    <col min="7419" max="7419" width="5.85546875" style="1" customWidth="1"/>
    <col min="7420" max="7420" width="5" style="1" customWidth="1"/>
    <col min="7421" max="7421" width="5.28515625" style="1" customWidth="1"/>
    <col min="7422" max="7422" width="9.5703125" style="1" customWidth="1"/>
    <col min="7423" max="7423" width="4.5703125" style="1" customWidth="1"/>
    <col min="7424" max="7429" width="9.140625" style="1"/>
    <col min="7430" max="7430" width="30.42578125" style="1" customWidth="1"/>
    <col min="7431" max="7432" width="9.140625" style="1"/>
    <col min="7433" max="7433" width="9.85546875" style="1" bestFit="1" customWidth="1"/>
    <col min="7434" max="7434" width="14.140625" style="1" customWidth="1"/>
    <col min="7435" max="7435" width="15.28515625" style="1" customWidth="1"/>
    <col min="7436" max="7667" width="9.140625" style="1"/>
    <col min="7668" max="7668" width="5" style="1" customWidth="1"/>
    <col min="7669" max="7669" width="20.42578125" style="1" customWidth="1"/>
    <col min="7670" max="7670" width="30.140625" style="1" customWidth="1"/>
    <col min="7671" max="7671" width="18.28515625" style="1" customWidth="1"/>
    <col min="7672" max="7672" width="5.42578125" style="1" customWidth="1"/>
    <col min="7673" max="7673" width="5.5703125" style="1" customWidth="1"/>
    <col min="7674" max="7674" width="5.42578125" style="1" customWidth="1"/>
    <col min="7675" max="7675" width="5.85546875" style="1" customWidth="1"/>
    <col min="7676" max="7676" width="5" style="1" customWidth="1"/>
    <col min="7677" max="7677" width="5.28515625" style="1" customWidth="1"/>
    <col min="7678" max="7678" width="9.5703125" style="1" customWidth="1"/>
    <col min="7679" max="7679" width="4.5703125" style="1" customWidth="1"/>
    <col min="7680" max="7685" width="9.140625" style="1"/>
    <col min="7686" max="7686" width="30.42578125" style="1" customWidth="1"/>
    <col min="7687" max="7688" width="9.140625" style="1"/>
    <col min="7689" max="7689" width="9.85546875" style="1" bestFit="1" customWidth="1"/>
    <col min="7690" max="7690" width="14.140625" style="1" customWidth="1"/>
    <col min="7691" max="7691" width="15.28515625" style="1" customWidth="1"/>
    <col min="7692" max="7923" width="9.140625" style="1"/>
    <col min="7924" max="7924" width="5" style="1" customWidth="1"/>
    <col min="7925" max="7925" width="20.42578125" style="1" customWidth="1"/>
    <col min="7926" max="7926" width="30.140625" style="1" customWidth="1"/>
    <col min="7927" max="7927" width="18.28515625" style="1" customWidth="1"/>
    <col min="7928" max="7928" width="5.42578125" style="1" customWidth="1"/>
    <col min="7929" max="7929" width="5.5703125" style="1" customWidth="1"/>
    <col min="7930" max="7930" width="5.42578125" style="1" customWidth="1"/>
    <col min="7931" max="7931" width="5.85546875" style="1" customWidth="1"/>
    <col min="7932" max="7932" width="5" style="1" customWidth="1"/>
    <col min="7933" max="7933" width="5.28515625" style="1" customWidth="1"/>
    <col min="7934" max="7934" width="9.5703125" style="1" customWidth="1"/>
    <col min="7935" max="7935" width="4.5703125" style="1" customWidth="1"/>
    <col min="7936" max="7941" width="9.140625" style="1"/>
    <col min="7942" max="7942" width="30.42578125" style="1" customWidth="1"/>
    <col min="7943" max="7944" width="9.140625" style="1"/>
    <col min="7945" max="7945" width="9.85546875" style="1" bestFit="1" customWidth="1"/>
    <col min="7946" max="7946" width="14.140625" style="1" customWidth="1"/>
    <col min="7947" max="7947" width="15.28515625" style="1" customWidth="1"/>
    <col min="7948" max="8179" width="9.140625" style="1"/>
    <col min="8180" max="8180" width="5" style="1" customWidth="1"/>
    <col min="8181" max="8181" width="20.42578125" style="1" customWidth="1"/>
    <col min="8182" max="8182" width="30.140625" style="1" customWidth="1"/>
    <col min="8183" max="8183" width="18.28515625" style="1" customWidth="1"/>
    <col min="8184" max="8184" width="5.42578125" style="1" customWidth="1"/>
    <col min="8185" max="8185" width="5.5703125" style="1" customWidth="1"/>
    <col min="8186" max="8186" width="5.42578125" style="1" customWidth="1"/>
    <col min="8187" max="8187" width="5.85546875" style="1" customWidth="1"/>
    <col min="8188" max="8188" width="5" style="1" customWidth="1"/>
    <col min="8189" max="8189" width="5.28515625" style="1" customWidth="1"/>
    <col min="8190" max="8190" width="9.5703125" style="1" customWidth="1"/>
    <col min="8191" max="8191" width="4.5703125" style="1" customWidth="1"/>
    <col min="8192" max="8197" width="9.140625" style="1"/>
    <col min="8198" max="8198" width="30.42578125" style="1" customWidth="1"/>
    <col min="8199" max="8200" width="9.140625" style="1"/>
    <col min="8201" max="8201" width="9.85546875" style="1" bestFit="1" customWidth="1"/>
    <col min="8202" max="8202" width="14.140625" style="1" customWidth="1"/>
    <col min="8203" max="8203" width="15.28515625" style="1" customWidth="1"/>
    <col min="8204" max="8435" width="9.140625" style="1"/>
    <col min="8436" max="8436" width="5" style="1" customWidth="1"/>
    <col min="8437" max="8437" width="20.42578125" style="1" customWidth="1"/>
    <col min="8438" max="8438" width="30.140625" style="1" customWidth="1"/>
    <col min="8439" max="8439" width="18.28515625" style="1" customWidth="1"/>
    <col min="8440" max="8440" width="5.42578125" style="1" customWidth="1"/>
    <col min="8441" max="8441" width="5.5703125" style="1" customWidth="1"/>
    <col min="8442" max="8442" width="5.42578125" style="1" customWidth="1"/>
    <col min="8443" max="8443" width="5.85546875" style="1" customWidth="1"/>
    <col min="8444" max="8444" width="5" style="1" customWidth="1"/>
    <col min="8445" max="8445" width="5.28515625" style="1" customWidth="1"/>
    <col min="8446" max="8446" width="9.5703125" style="1" customWidth="1"/>
    <col min="8447" max="8447" width="4.5703125" style="1" customWidth="1"/>
    <col min="8448" max="8453" width="9.140625" style="1"/>
    <col min="8454" max="8454" width="30.42578125" style="1" customWidth="1"/>
    <col min="8455" max="8456" width="9.140625" style="1"/>
    <col min="8457" max="8457" width="9.85546875" style="1" bestFit="1" customWidth="1"/>
    <col min="8458" max="8458" width="14.140625" style="1" customWidth="1"/>
    <col min="8459" max="8459" width="15.28515625" style="1" customWidth="1"/>
    <col min="8460" max="8691" width="9.140625" style="1"/>
    <col min="8692" max="8692" width="5" style="1" customWidth="1"/>
    <col min="8693" max="8693" width="20.42578125" style="1" customWidth="1"/>
    <col min="8694" max="8694" width="30.140625" style="1" customWidth="1"/>
    <col min="8695" max="8695" width="18.28515625" style="1" customWidth="1"/>
    <col min="8696" max="8696" width="5.42578125" style="1" customWidth="1"/>
    <col min="8697" max="8697" width="5.5703125" style="1" customWidth="1"/>
    <col min="8698" max="8698" width="5.42578125" style="1" customWidth="1"/>
    <col min="8699" max="8699" width="5.85546875" style="1" customWidth="1"/>
    <col min="8700" max="8700" width="5" style="1" customWidth="1"/>
    <col min="8701" max="8701" width="5.28515625" style="1" customWidth="1"/>
    <col min="8702" max="8702" width="9.5703125" style="1" customWidth="1"/>
    <col min="8703" max="8703" width="4.5703125" style="1" customWidth="1"/>
    <col min="8704" max="8709" width="9.140625" style="1"/>
    <col min="8710" max="8710" width="30.42578125" style="1" customWidth="1"/>
    <col min="8711" max="8712" width="9.140625" style="1"/>
    <col min="8713" max="8713" width="9.85546875" style="1" bestFit="1" customWidth="1"/>
    <col min="8714" max="8714" width="14.140625" style="1" customWidth="1"/>
    <col min="8715" max="8715" width="15.28515625" style="1" customWidth="1"/>
    <col min="8716" max="8947" width="9.140625" style="1"/>
    <col min="8948" max="8948" width="5" style="1" customWidth="1"/>
    <col min="8949" max="8949" width="20.42578125" style="1" customWidth="1"/>
    <col min="8950" max="8950" width="30.140625" style="1" customWidth="1"/>
    <col min="8951" max="8951" width="18.28515625" style="1" customWidth="1"/>
    <col min="8952" max="8952" width="5.42578125" style="1" customWidth="1"/>
    <col min="8953" max="8953" width="5.5703125" style="1" customWidth="1"/>
    <col min="8954" max="8954" width="5.42578125" style="1" customWidth="1"/>
    <col min="8955" max="8955" width="5.85546875" style="1" customWidth="1"/>
    <col min="8956" max="8956" width="5" style="1" customWidth="1"/>
    <col min="8957" max="8957" width="5.28515625" style="1" customWidth="1"/>
    <col min="8958" max="8958" width="9.5703125" style="1" customWidth="1"/>
    <col min="8959" max="8959" width="4.5703125" style="1" customWidth="1"/>
    <col min="8960" max="8965" width="9.140625" style="1"/>
    <col min="8966" max="8966" width="30.42578125" style="1" customWidth="1"/>
    <col min="8967" max="8968" width="9.140625" style="1"/>
    <col min="8969" max="8969" width="9.85546875" style="1" bestFit="1" customWidth="1"/>
    <col min="8970" max="8970" width="14.140625" style="1" customWidth="1"/>
    <col min="8971" max="8971" width="15.28515625" style="1" customWidth="1"/>
    <col min="8972" max="9203" width="9.140625" style="1"/>
    <col min="9204" max="9204" width="5" style="1" customWidth="1"/>
    <col min="9205" max="9205" width="20.42578125" style="1" customWidth="1"/>
    <col min="9206" max="9206" width="30.140625" style="1" customWidth="1"/>
    <col min="9207" max="9207" width="18.28515625" style="1" customWidth="1"/>
    <col min="9208" max="9208" width="5.42578125" style="1" customWidth="1"/>
    <col min="9209" max="9209" width="5.5703125" style="1" customWidth="1"/>
    <col min="9210" max="9210" width="5.42578125" style="1" customWidth="1"/>
    <col min="9211" max="9211" width="5.85546875" style="1" customWidth="1"/>
    <col min="9212" max="9212" width="5" style="1" customWidth="1"/>
    <col min="9213" max="9213" width="5.28515625" style="1" customWidth="1"/>
    <col min="9214" max="9214" width="9.5703125" style="1" customWidth="1"/>
    <col min="9215" max="9215" width="4.5703125" style="1" customWidth="1"/>
    <col min="9216" max="9221" width="9.140625" style="1"/>
    <col min="9222" max="9222" width="30.42578125" style="1" customWidth="1"/>
    <col min="9223" max="9224" width="9.140625" style="1"/>
    <col min="9225" max="9225" width="9.85546875" style="1" bestFit="1" customWidth="1"/>
    <col min="9226" max="9226" width="14.140625" style="1" customWidth="1"/>
    <col min="9227" max="9227" width="15.28515625" style="1" customWidth="1"/>
    <col min="9228" max="9459" width="9.140625" style="1"/>
    <col min="9460" max="9460" width="5" style="1" customWidth="1"/>
    <col min="9461" max="9461" width="20.42578125" style="1" customWidth="1"/>
    <col min="9462" max="9462" width="30.140625" style="1" customWidth="1"/>
    <col min="9463" max="9463" width="18.28515625" style="1" customWidth="1"/>
    <col min="9464" max="9464" width="5.42578125" style="1" customWidth="1"/>
    <col min="9465" max="9465" width="5.5703125" style="1" customWidth="1"/>
    <col min="9466" max="9466" width="5.42578125" style="1" customWidth="1"/>
    <col min="9467" max="9467" width="5.85546875" style="1" customWidth="1"/>
    <col min="9468" max="9468" width="5" style="1" customWidth="1"/>
    <col min="9469" max="9469" width="5.28515625" style="1" customWidth="1"/>
    <col min="9470" max="9470" width="9.5703125" style="1" customWidth="1"/>
    <col min="9471" max="9471" width="4.5703125" style="1" customWidth="1"/>
    <col min="9472" max="9477" width="9.140625" style="1"/>
    <col min="9478" max="9478" width="30.42578125" style="1" customWidth="1"/>
    <col min="9479" max="9480" width="9.140625" style="1"/>
    <col min="9481" max="9481" width="9.85546875" style="1" bestFit="1" customWidth="1"/>
    <col min="9482" max="9482" width="14.140625" style="1" customWidth="1"/>
    <col min="9483" max="9483" width="15.28515625" style="1" customWidth="1"/>
    <col min="9484" max="9715" width="9.140625" style="1"/>
    <col min="9716" max="9716" width="5" style="1" customWidth="1"/>
    <col min="9717" max="9717" width="20.42578125" style="1" customWidth="1"/>
    <col min="9718" max="9718" width="30.140625" style="1" customWidth="1"/>
    <col min="9719" max="9719" width="18.28515625" style="1" customWidth="1"/>
    <col min="9720" max="9720" width="5.42578125" style="1" customWidth="1"/>
    <col min="9721" max="9721" width="5.5703125" style="1" customWidth="1"/>
    <col min="9722" max="9722" width="5.42578125" style="1" customWidth="1"/>
    <col min="9723" max="9723" width="5.85546875" style="1" customWidth="1"/>
    <col min="9724" max="9724" width="5" style="1" customWidth="1"/>
    <col min="9725" max="9725" width="5.28515625" style="1" customWidth="1"/>
    <col min="9726" max="9726" width="9.5703125" style="1" customWidth="1"/>
    <col min="9727" max="9727" width="4.5703125" style="1" customWidth="1"/>
    <col min="9728" max="9733" width="9.140625" style="1"/>
    <col min="9734" max="9734" width="30.42578125" style="1" customWidth="1"/>
    <col min="9735" max="9736" width="9.140625" style="1"/>
    <col min="9737" max="9737" width="9.85546875" style="1" bestFit="1" customWidth="1"/>
    <col min="9738" max="9738" width="14.140625" style="1" customWidth="1"/>
    <col min="9739" max="9739" width="15.28515625" style="1" customWidth="1"/>
    <col min="9740" max="9971" width="9.140625" style="1"/>
    <col min="9972" max="9972" width="5" style="1" customWidth="1"/>
    <col min="9973" max="9973" width="20.42578125" style="1" customWidth="1"/>
    <col min="9974" max="9974" width="30.140625" style="1" customWidth="1"/>
    <col min="9975" max="9975" width="18.28515625" style="1" customWidth="1"/>
    <col min="9976" max="9976" width="5.42578125" style="1" customWidth="1"/>
    <col min="9977" max="9977" width="5.5703125" style="1" customWidth="1"/>
    <col min="9978" max="9978" width="5.42578125" style="1" customWidth="1"/>
    <col min="9979" max="9979" width="5.85546875" style="1" customWidth="1"/>
    <col min="9980" max="9980" width="5" style="1" customWidth="1"/>
    <col min="9981" max="9981" width="5.28515625" style="1" customWidth="1"/>
    <col min="9982" max="9982" width="9.5703125" style="1" customWidth="1"/>
    <col min="9983" max="9983" width="4.5703125" style="1" customWidth="1"/>
    <col min="9984" max="9989" width="9.140625" style="1"/>
    <col min="9990" max="9990" width="30.42578125" style="1" customWidth="1"/>
    <col min="9991" max="9992" width="9.140625" style="1"/>
    <col min="9993" max="9993" width="9.85546875" style="1" bestFit="1" customWidth="1"/>
    <col min="9994" max="9994" width="14.140625" style="1" customWidth="1"/>
    <col min="9995" max="9995" width="15.28515625" style="1" customWidth="1"/>
    <col min="9996" max="10227" width="9.140625" style="1"/>
    <col min="10228" max="10228" width="5" style="1" customWidth="1"/>
    <col min="10229" max="10229" width="20.42578125" style="1" customWidth="1"/>
    <col min="10230" max="10230" width="30.140625" style="1" customWidth="1"/>
    <col min="10231" max="10231" width="18.28515625" style="1" customWidth="1"/>
    <col min="10232" max="10232" width="5.42578125" style="1" customWidth="1"/>
    <col min="10233" max="10233" width="5.5703125" style="1" customWidth="1"/>
    <col min="10234" max="10234" width="5.42578125" style="1" customWidth="1"/>
    <col min="10235" max="10235" width="5.85546875" style="1" customWidth="1"/>
    <col min="10236" max="10236" width="5" style="1" customWidth="1"/>
    <col min="10237" max="10237" width="5.28515625" style="1" customWidth="1"/>
    <col min="10238" max="10238" width="9.5703125" style="1" customWidth="1"/>
    <col min="10239" max="10239" width="4.5703125" style="1" customWidth="1"/>
    <col min="10240" max="10245" width="9.140625" style="1"/>
    <col min="10246" max="10246" width="30.42578125" style="1" customWidth="1"/>
    <col min="10247" max="10248" width="9.140625" style="1"/>
    <col min="10249" max="10249" width="9.85546875" style="1" bestFit="1" customWidth="1"/>
    <col min="10250" max="10250" width="14.140625" style="1" customWidth="1"/>
    <col min="10251" max="10251" width="15.28515625" style="1" customWidth="1"/>
    <col min="10252" max="10483" width="9.140625" style="1"/>
    <col min="10484" max="10484" width="5" style="1" customWidth="1"/>
    <col min="10485" max="10485" width="20.42578125" style="1" customWidth="1"/>
    <col min="10486" max="10486" width="30.140625" style="1" customWidth="1"/>
    <col min="10487" max="10487" width="18.28515625" style="1" customWidth="1"/>
    <col min="10488" max="10488" width="5.42578125" style="1" customWidth="1"/>
    <col min="10489" max="10489" width="5.5703125" style="1" customWidth="1"/>
    <col min="10490" max="10490" width="5.42578125" style="1" customWidth="1"/>
    <col min="10491" max="10491" width="5.85546875" style="1" customWidth="1"/>
    <col min="10492" max="10492" width="5" style="1" customWidth="1"/>
    <col min="10493" max="10493" width="5.28515625" style="1" customWidth="1"/>
    <col min="10494" max="10494" width="9.5703125" style="1" customWidth="1"/>
    <col min="10495" max="10495" width="4.5703125" style="1" customWidth="1"/>
    <col min="10496" max="10501" width="9.140625" style="1"/>
    <col min="10502" max="10502" width="30.42578125" style="1" customWidth="1"/>
    <col min="10503" max="10504" width="9.140625" style="1"/>
    <col min="10505" max="10505" width="9.85546875" style="1" bestFit="1" customWidth="1"/>
    <col min="10506" max="10506" width="14.140625" style="1" customWidth="1"/>
    <col min="10507" max="10507" width="15.28515625" style="1" customWidth="1"/>
    <col min="10508" max="10739" width="9.140625" style="1"/>
    <col min="10740" max="10740" width="5" style="1" customWidth="1"/>
    <col min="10741" max="10741" width="20.42578125" style="1" customWidth="1"/>
    <col min="10742" max="10742" width="30.140625" style="1" customWidth="1"/>
    <col min="10743" max="10743" width="18.28515625" style="1" customWidth="1"/>
    <col min="10744" max="10744" width="5.42578125" style="1" customWidth="1"/>
    <col min="10745" max="10745" width="5.5703125" style="1" customWidth="1"/>
    <col min="10746" max="10746" width="5.42578125" style="1" customWidth="1"/>
    <col min="10747" max="10747" width="5.85546875" style="1" customWidth="1"/>
    <col min="10748" max="10748" width="5" style="1" customWidth="1"/>
    <col min="10749" max="10749" width="5.28515625" style="1" customWidth="1"/>
    <col min="10750" max="10750" width="9.5703125" style="1" customWidth="1"/>
    <col min="10751" max="10751" width="4.5703125" style="1" customWidth="1"/>
    <col min="10752" max="10757" width="9.140625" style="1"/>
    <col min="10758" max="10758" width="30.42578125" style="1" customWidth="1"/>
    <col min="10759" max="10760" width="9.140625" style="1"/>
    <col min="10761" max="10761" width="9.85546875" style="1" bestFit="1" customWidth="1"/>
    <col min="10762" max="10762" width="14.140625" style="1" customWidth="1"/>
    <col min="10763" max="10763" width="15.28515625" style="1" customWidth="1"/>
    <col min="10764" max="10995" width="9.140625" style="1"/>
    <col min="10996" max="10996" width="5" style="1" customWidth="1"/>
    <col min="10997" max="10997" width="20.42578125" style="1" customWidth="1"/>
    <col min="10998" max="10998" width="30.140625" style="1" customWidth="1"/>
    <col min="10999" max="10999" width="18.28515625" style="1" customWidth="1"/>
    <col min="11000" max="11000" width="5.42578125" style="1" customWidth="1"/>
    <col min="11001" max="11001" width="5.5703125" style="1" customWidth="1"/>
    <col min="11002" max="11002" width="5.42578125" style="1" customWidth="1"/>
    <col min="11003" max="11003" width="5.85546875" style="1" customWidth="1"/>
    <col min="11004" max="11004" width="5" style="1" customWidth="1"/>
    <col min="11005" max="11005" width="5.28515625" style="1" customWidth="1"/>
    <col min="11006" max="11006" width="9.5703125" style="1" customWidth="1"/>
    <col min="11007" max="11007" width="4.5703125" style="1" customWidth="1"/>
    <col min="11008" max="11013" width="9.140625" style="1"/>
    <col min="11014" max="11014" width="30.42578125" style="1" customWidth="1"/>
    <col min="11015" max="11016" width="9.140625" style="1"/>
    <col min="11017" max="11017" width="9.85546875" style="1" bestFit="1" customWidth="1"/>
    <col min="11018" max="11018" width="14.140625" style="1" customWidth="1"/>
    <col min="11019" max="11019" width="15.28515625" style="1" customWidth="1"/>
    <col min="11020" max="11251" width="9.140625" style="1"/>
    <col min="11252" max="11252" width="5" style="1" customWidth="1"/>
    <col min="11253" max="11253" width="20.42578125" style="1" customWidth="1"/>
    <col min="11254" max="11254" width="30.140625" style="1" customWidth="1"/>
    <col min="11255" max="11255" width="18.28515625" style="1" customWidth="1"/>
    <col min="11256" max="11256" width="5.42578125" style="1" customWidth="1"/>
    <col min="11257" max="11257" width="5.5703125" style="1" customWidth="1"/>
    <col min="11258" max="11258" width="5.42578125" style="1" customWidth="1"/>
    <col min="11259" max="11259" width="5.85546875" style="1" customWidth="1"/>
    <col min="11260" max="11260" width="5" style="1" customWidth="1"/>
    <col min="11261" max="11261" width="5.28515625" style="1" customWidth="1"/>
    <col min="11262" max="11262" width="9.5703125" style="1" customWidth="1"/>
    <col min="11263" max="11263" width="4.5703125" style="1" customWidth="1"/>
    <col min="11264" max="11269" width="9.140625" style="1"/>
    <col min="11270" max="11270" width="30.42578125" style="1" customWidth="1"/>
    <col min="11271" max="11272" width="9.140625" style="1"/>
    <col min="11273" max="11273" width="9.85546875" style="1" bestFit="1" customWidth="1"/>
    <col min="11274" max="11274" width="14.140625" style="1" customWidth="1"/>
    <col min="11275" max="11275" width="15.28515625" style="1" customWidth="1"/>
    <col min="11276" max="11507" width="9.140625" style="1"/>
    <col min="11508" max="11508" width="5" style="1" customWidth="1"/>
    <col min="11509" max="11509" width="20.42578125" style="1" customWidth="1"/>
    <col min="11510" max="11510" width="30.140625" style="1" customWidth="1"/>
    <col min="11511" max="11511" width="18.28515625" style="1" customWidth="1"/>
    <col min="11512" max="11512" width="5.42578125" style="1" customWidth="1"/>
    <col min="11513" max="11513" width="5.5703125" style="1" customWidth="1"/>
    <col min="11514" max="11514" width="5.42578125" style="1" customWidth="1"/>
    <col min="11515" max="11515" width="5.85546875" style="1" customWidth="1"/>
    <col min="11516" max="11516" width="5" style="1" customWidth="1"/>
    <col min="11517" max="11517" width="5.28515625" style="1" customWidth="1"/>
    <col min="11518" max="11518" width="9.5703125" style="1" customWidth="1"/>
    <col min="11519" max="11519" width="4.5703125" style="1" customWidth="1"/>
    <col min="11520" max="11525" width="9.140625" style="1"/>
    <col min="11526" max="11526" width="30.42578125" style="1" customWidth="1"/>
    <col min="11527" max="11528" width="9.140625" style="1"/>
    <col min="11529" max="11529" width="9.85546875" style="1" bestFit="1" customWidth="1"/>
    <col min="11530" max="11530" width="14.140625" style="1" customWidth="1"/>
    <col min="11531" max="11531" width="15.28515625" style="1" customWidth="1"/>
    <col min="11532" max="11763" width="9.140625" style="1"/>
    <col min="11764" max="11764" width="5" style="1" customWidth="1"/>
    <col min="11765" max="11765" width="20.42578125" style="1" customWidth="1"/>
    <col min="11766" max="11766" width="30.140625" style="1" customWidth="1"/>
    <col min="11767" max="11767" width="18.28515625" style="1" customWidth="1"/>
    <col min="11768" max="11768" width="5.42578125" style="1" customWidth="1"/>
    <col min="11769" max="11769" width="5.5703125" style="1" customWidth="1"/>
    <col min="11770" max="11770" width="5.42578125" style="1" customWidth="1"/>
    <col min="11771" max="11771" width="5.85546875" style="1" customWidth="1"/>
    <col min="11772" max="11772" width="5" style="1" customWidth="1"/>
    <col min="11773" max="11773" width="5.28515625" style="1" customWidth="1"/>
    <col min="11774" max="11774" width="9.5703125" style="1" customWidth="1"/>
    <col min="11775" max="11775" width="4.5703125" style="1" customWidth="1"/>
    <col min="11776" max="11781" width="9.140625" style="1"/>
    <col min="11782" max="11782" width="30.42578125" style="1" customWidth="1"/>
    <col min="11783" max="11784" width="9.140625" style="1"/>
    <col min="11785" max="11785" width="9.85546875" style="1" bestFit="1" customWidth="1"/>
    <col min="11786" max="11786" width="14.140625" style="1" customWidth="1"/>
    <col min="11787" max="11787" width="15.28515625" style="1" customWidth="1"/>
    <col min="11788" max="12019" width="9.140625" style="1"/>
    <col min="12020" max="12020" width="5" style="1" customWidth="1"/>
    <col min="12021" max="12021" width="20.42578125" style="1" customWidth="1"/>
    <col min="12022" max="12022" width="30.140625" style="1" customWidth="1"/>
    <col min="12023" max="12023" width="18.28515625" style="1" customWidth="1"/>
    <col min="12024" max="12024" width="5.42578125" style="1" customWidth="1"/>
    <col min="12025" max="12025" width="5.5703125" style="1" customWidth="1"/>
    <col min="12026" max="12026" width="5.42578125" style="1" customWidth="1"/>
    <col min="12027" max="12027" width="5.85546875" style="1" customWidth="1"/>
    <col min="12028" max="12028" width="5" style="1" customWidth="1"/>
    <col min="12029" max="12029" width="5.28515625" style="1" customWidth="1"/>
    <col min="12030" max="12030" width="9.5703125" style="1" customWidth="1"/>
    <col min="12031" max="12031" width="4.5703125" style="1" customWidth="1"/>
    <col min="12032" max="12037" width="9.140625" style="1"/>
    <col min="12038" max="12038" width="30.42578125" style="1" customWidth="1"/>
    <col min="12039" max="12040" width="9.140625" style="1"/>
    <col min="12041" max="12041" width="9.85546875" style="1" bestFit="1" customWidth="1"/>
    <col min="12042" max="12042" width="14.140625" style="1" customWidth="1"/>
    <col min="12043" max="12043" width="15.28515625" style="1" customWidth="1"/>
    <col min="12044" max="12275" width="9.140625" style="1"/>
    <col min="12276" max="12276" width="5" style="1" customWidth="1"/>
    <col min="12277" max="12277" width="20.42578125" style="1" customWidth="1"/>
    <col min="12278" max="12278" width="30.140625" style="1" customWidth="1"/>
    <col min="12279" max="12279" width="18.28515625" style="1" customWidth="1"/>
    <col min="12280" max="12280" width="5.42578125" style="1" customWidth="1"/>
    <col min="12281" max="12281" width="5.5703125" style="1" customWidth="1"/>
    <col min="12282" max="12282" width="5.42578125" style="1" customWidth="1"/>
    <col min="12283" max="12283" width="5.85546875" style="1" customWidth="1"/>
    <col min="12284" max="12284" width="5" style="1" customWidth="1"/>
    <col min="12285" max="12285" width="5.28515625" style="1" customWidth="1"/>
    <col min="12286" max="12286" width="9.5703125" style="1" customWidth="1"/>
    <col min="12287" max="12287" width="4.5703125" style="1" customWidth="1"/>
    <col min="12288" max="12293" width="9.140625" style="1"/>
    <col min="12294" max="12294" width="30.42578125" style="1" customWidth="1"/>
    <col min="12295" max="12296" width="9.140625" style="1"/>
    <col min="12297" max="12297" width="9.85546875" style="1" bestFit="1" customWidth="1"/>
    <col min="12298" max="12298" width="14.140625" style="1" customWidth="1"/>
    <col min="12299" max="12299" width="15.28515625" style="1" customWidth="1"/>
    <col min="12300" max="12531" width="9.140625" style="1"/>
    <col min="12532" max="12532" width="5" style="1" customWidth="1"/>
    <col min="12533" max="12533" width="20.42578125" style="1" customWidth="1"/>
    <col min="12534" max="12534" width="30.140625" style="1" customWidth="1"/>
    <col min="12535" max="12535" width="18.28515625" style="1" customWidth="1"/>
    <col min="12536" max="12536" width="5.42578125" style="1" customWidth="1"/>
    <col min="12537" max="12537" width="5.5703125" style="1" customWidth="1"/>
    <col min="12538" max="12538" width="5.42578125" style="1" customWidth="1"/>
    <col min="12539" max="12539" width="5.85546875" style="1" customWidth="1"/>
    <col min="12540" max="12540" width="5" style="1" customWidth="1"/>
    <col min="12541" max="12541" width="5.28515625" style="1" customWidth="1"/>
    <col min="12542" max="12542" width="9.5703125" style="1" customWidth="1"/>
    <col min="12543" max="12543" width="4.5703125" style="1" customWidth="1"/>
    <col min="12544" max="12549" width="9.140625" style="1"/>
    <col min="12550" max="12550" width="30.42578125" style="1" customWidth="1"/>
    <col min="12551" max="12552" width="9.140625" style="1"/>
    <col min="12553" max="12553" width="9.85546875" style="1" bestFit="1" customWidth="1"/>
    <col min="12554" max="12554" width="14.140625" style="1" customWidth="1"/>
    <col min="12555" max="12555" width="15.28515625" style="1" customWidth="1"/>
    <col min="12556" max="12787" width="9.140625" style="1"/>
    <col min="12788" max="12788" width="5" style="1" customWidth="1"/>
    <col min="12789" max="12789" width="20.42578125" style="1" customWidth="1"/>
    <col min="12790" max="12790" width="30.140625" style="1" customWidth="1"/>
    <col min="12791" max="12791" width="18.28515625" style="1" customWidth="1"/>
    <col min="12792" max="12792" width="5.42578125" style="1" customWidth="1"/>
    <col min="12793" max="12793" width="5.5703125" style="1" customWidth="1"/>
    <col min="12794" max="12794" width="5.42578125" style="1" customWidth="1"/>
    <col min="12795" max="12795" width="5.85546875" style="1" customWidth="1"/>
    <col min="12796" max="12796" width="5" style="1" customWidth="1"/>
    <col min="12797" max="12797" width="5.28515625" style="1" customWidth="1"/>
    <col min="12798" max="12798" width="9.5703125" style="1" customWidth="1"/>
    <col min="12799" max="12799" width="4.5703125" style="1" customWidth="1"/>
    <col min="12800" max="12805" width="9.140625" style="1"/>
    <col min="12806" max="12806" width="30.42578125" style="1" customWidth="1"/>
    <col min="12807" max="12808" width="9.140625" style="1"/>
    <col min="12809" max="12809" width="9.85546875" style="1" bestFit="1" customWidth="1"/>
    <col min="12810" max="12810" width="14.140625" style="1" customWidth="1"/>
    <col min="12811" max="12811" width="15.28515625" style="1" customWidth="1"/>
    <col min="12812" max="13043" width="9.140625" style="1"/>
    <col min="13044" max="13044" width="5" style="1" customWidth="1"/>
    <col min="13045" max="13045" width="20.42578125" style="1" customWidth="1"/>
    <col min="13046" max="13046" width="30.140625" style="1" customWidth="1"/>
    <col min="13047" max="13047" width="18.28515625" style="1" customWidth="1"/>
    <col min="13048" max="13048" width="5.42578125" style="1" customWidth="1"/>
    <col min="13049" max="13049" width="5.5703125" style="1" customWidth="1"/>
    <col min="13050" max="13050" width="5.42578125" style="1" customWidth="1"/>
    <col min="13051" max="13051" width="5.85546875" style="1" customWidth="1"/>
    <col min="13052" max="13052" width="5" style="1" customWidth="1"/>
    <col min="13053" max="13053" width="5.28515625" style="1" customWidth="1"/>
    <col min="13054" max="13054" width="9.5703125" style="1" customWidth="1"/>
    <col min="13055" max="13055" width="4.5703125" style="1" customWidth="1"/>
    <col min="13056" max="13061" width="9.140625" style="1"/>
    <col min="13062" max="13062" width="30.42578125" style="1" customWidth="1"/>
    <col min="13063" max="13064" width="9.140625" style="1"/>
    <col min="13065" max="13065" width="9.85546875" style="1" bestFit="1" customWidth="1"/>
    <col min="13066" max="13066" width="14.140625" style="1" customWidth="1"/>
    <col min="13067" max="13067" width="15.28515625" style="1" customWidth="1"/>
    <col min="13068" max="13299" width="9.140625" style="1"/>
    <col min="13300" max="13300" width="5" style="1" customWidth="1"/>
    <col min="13301" max="13301" width="20.42578125" style="1" customWidth="1"/>
    <col min="13302" max="13302" width="30.140625" style="1" customWidth="1"/>
    <col min="13303" max="13303" width="18.28515625" style="1" customWidth="1"/>
    <col min="13304" max="13304" width="5.42578125" style="1" customWidth="1"/>
    <col min="13305" max="13305" width="5.5703125" style="1" customWidth="1"/>
    <col min="13306" max="13306" width="5.42578125" style="1" customWidth="1"/>
    <col min="13307" max="13307" width="5.85546875" style="1" customWidth="1"/>
    <col min="13308" max="13308" width="5" style="1" customWidth="1"/>
    <col min="13309" max="13309" width="5.28515625" style="1" customWidth="1"/>
    <col min="13310" max="13310" width="9.5703125" style="1" customWidth="1"/>
    <col min="13311" max="13311" width="4.5703125" style="1" customWidth="1"/>
    <col min="13312" max="13317" width="9.140625" style="1"/>
    <col min="13318" max="13318" width="30.42578125" style="1" customWidth="1"/>
    <col min="13319" max="13320" width="9.140625" style="1"/>
    <col min="13321" max="13321" width="9.85546875" style="1" bestFit="1" customWidth="1"/>
    <col min="13322" max="13322" width="14.140625" style="1" customWidth="1"/>
    <col min="13323" max="13323" width="15.28515625" style="1" customWidth="1"/>
    <col min="13324" max="13555" width="9.140625" style="1"/>
    <col min="13556" max="13556" width="5" style="1" customWidth="1"/>
    <col min="13557" max="13557" width="20.42578125" style="1" customWidth="1"/>
    <col min="13558" max="13558" width="30.140625" style="1" customWidth="1"/>
    <col min="13559" max="13559" width="18.28515625" style="1" customWidth="1"/>
    <col min="13560" max="13560" width="5.42578125" style="1" customWidth="1"/>
    <col min="13561" max="13561" width="5.5703125" style="1" customWidth="1"/>
    <col min="13562" max="13562" width="5.42578125" style="1" customWidth="1"/>
    <col min="13563" max="13563" width="5.85546875" style="1" customWidth="1"/>
    <col min="13564" max="13564" width="5" style="1" customWidth="1"/>
    <col min="13565" max="13565" width="5.28515625" style="1" customWidth="1"/>
    <col min="13566" max="13566" width="9.5703125" style="1" customWidth="1"/>
    <col min="13567" max="13567" width="4.5703125" style="1" customWidth="1"/>
    <col min="13568" max="13573" width="9.140625" style="1"/>
    <col min="13574" max="13574" width="30.42578125" style="1" customWidth="1"/>
    <col min="13575" max="13576" width="9.140625" style="1"/>
    <col min="13577" max="13577" width="9.85546875" style="1" bestFit="1" customWidth="1"/>
    <col min="13578" max="13578" width="14.140625" style="1" customWidth="1"/>
    <col min="13579" max="13579" width="15.28515625" style="1" customWidth="1"/>
    <col min="13580" max="13811" width="9.140625" style="1"/>
    <col min="13812" max="13812" width="5" style="1" customWidth="1"/>
    <col min="13813" max="13813" width="20.42578125" style="1" customWidth="1"/>
    <col min="13814" max="13814" width="30.140625" style="1" customWidth="1"/>
    <col min="13815" max="13815" width="18.28515625" style="1" customWidth="1"/>
    <col min="13816" max="13816" width="5.42578125" style="1" customWidth="1"/>
    <col min="13817" max="13817" width="5.5703125" style="1" customWidth="1"/>
    <col min="13818" max="13818" width="5.42578125" style="1" customWidth="1"/>
    <col min="13819" max="13819" width="5.85546875" style="1" customWidth="1"/>
    <col min="13820" max="13820" width="5" style="1" customWidth="1"/>
    <col min="13821" max="13821" width="5.28515625" style="1" customWidth="1"/>
    <col min="13822" max="13822" width="9.5703125" style="1" customWidth="1"/>
    <col min="13823" max="13823" width="4.5703125" style="1" customWidth="1"/>
    <col min="13824" max="13829" width="9.140625" style="1"/>
    <col min="13830" max="13830" width="30.42578125" style="1" customWidth="1"/>
    <col min="13831" max="13832" width="9.140625" style="1"/>
    <col min="13833" max="13833" width="9.85546875" style="1" bestFit="1" customWidth="1"/>
    <col min="13834" max="13834" width="14.140625" style="1" customWidth="1"/>
    <col min="13835" max="13835" width="15.28515625" style="1" customWidth="1"/>
    <col min="13836" max="14067" width="9.140625" style="1"/>
    <col min="14068" max="14068" width="5" style="1" customWidth="1"/>
    <col min="14069" max="14069" width="20.42578125" style="1" customWidth="1"/>
    <col min="14070" max="14070" width="30.140625" style="1" customWidth="1"/>
    <col min="14071" max="14071" width="18.28515625" style="1" customWidth="1"/>
    <col min="14072" max="14072" width="5.42578125" style="1" customWidth="1"/>
    <col min="14073" max="14073" width="5.5703125" style="1" customWidth="1"/>
    <col min="14074" max="14074" width="5.42578125" style="1" customWidth="1"/>
    <col min="14075" max="14075" width="5.85546875" style="1" customWidth="1"/>
    <col min="14076" max="14076" width="5" style="1" customWidth="1"/>
    <col min="14077" max="14077" width="5.28515625" style="1" customWidth="1"/>
    <col min="14078" max="14078" width="9.5703125" style="1" customWidth="1"/>
    <col min="14079" max="14079" width="4.5703125" style="1" customWidth="1"/>
    <col min="14080" max="14085" width="9.140625" style="1"/>
    <col min="14086" max="14086" width="30.42578125" style="1" customWidth="1"/>
    <col min="14087" max="14088" width="9.140625" style="1"/>
    <col min="14089" max="14089" width="9.85546875" style="1" bestFit="1" customWidth="1"/>
    <col min="14090" max="14090" width="14.140625" style="1" customWidth="1"/>
    <col min="14091" max="14091" width="15.28515625" style="1" customWidth="1"/>
    <col min="14092" max="14323" width="9.140625" style="1"/>
    <col min="14324" max="14324" width="5" style="1" customWidth="1"/>
    <col min="14325" max="14325" width="20.42578125" style="1" customWidth="1"/>
    <col min="14326" max="14326" width="30.140625" style="1" customWidth="1"/>
    <col min="14327" max="14327" width="18.28515625" style="1" customWidth="1"/>
    <col min="14328" max="14328" width="5.42578125" style="1" customWidth="1"/>
    <col min="14329" max="14329" width="5.5703125" style="1" customWidth="1"/>
    <col min="14330" max="14330" width="5.42578125" style="1" customWidth="1"/>
    <col min="14331" max="14331" width="5.85546875" style="1" customWidth="1"/>
    <col min="14332" max="14332" width="5" style="1" customWidth="1"/>
    <col min="14333" max="14333" width="5.28515625" style="1" customWidth="1"/>
    <col min="14334" max="14334" width="9.5703125" style="1" customWidth="1"/>
    <col min="14335" max="14335" width="4.5703125" style="1" customWidth="1"/>
    <col min="14336" max="14341" width="9.140625" style="1"/>
    <col min="14342" max="14342" width="30.42578125" style="1" customWidth="1"/>
    <col min="14343" max="14344" width="9.140625" style="1"/>
    <col min="14345" max="14345" width="9.85546875" style="1" bestFit="1" customWidth="1"/>
    <col min="14346" max="14346" width="14.140625" style="1" customWidth="1"/>
    <col min="14347" max="14347" width="15.28515625" style="1" customWidth="1"/>
    <col min="14348" max="14579" width="9.140625" style="1"/>
    <col min="14580" max="14580" width="5" style="1" customWidth="1"/>
    <col min="14581" max="14581" width="20.42578125" style="1" customWidth="1"/>
    <col min="14582" max="14582" width="30.140625" style="1" customWidth="1"/>
    <col min="14583" max="14583" width="18.28515625" style="1" customWidth="1"/>
    <col min="14584" max="14584" width="5.42578125" style="1" customWidth="1"/>
    <col min="14585" max="14585" width="5.5703125" style="1" customWidth="1"/>
    <col min="14586" max="14586" width="5.42578125" style="1" customWidth="1"/>
    <col min="14587" max="14587" width="5.85546875" style="1" customWidth="1"/>
    <col min="14588" max="14588" width="5" style="1" customWidth="1"/>
    <col min="14589" max="14589" width="5.28515625" style="1" customWidth="1"/>
    <col min="14590" max="14590" width="9.5703125" style="1" customWidth="1"/>
    <col min="14591" max="14591" width="4.5703125" style="1" customWidth="1"/>
    <col min="14592" max="14597" width="9.140625" style="1"/>
    <col min="14598" max="14598" width="30.42578125" style="1" customWidth="1"/>
    <col min="14599" max="14600" width="9.140625" style="1"/>
    <col min="14601" max="14601" width="9.85546875" style="1" bestFit="1" customWidth="1"/>
    <col min="14602" max="14602" width="14.140625" style="1" customWidth="1"/>
    <col min="14603" max="14603" width="15.28515625" style="1" customWidth="1"/>
    <col min="14604" max="14835" width="9.140625" style="1"/>
    <col min="14836" max="14836" width="5" style="1" customWidth="1"/>
    <col min="14837" max="14837" width="20.42578125" style="1" customWidth="1"/>
    <col min="14838" max="14838" width="30.140625" style="1" customWidth="1"/>
    <col min="14839" max="14839" width="18.28515625" style="1" customWidth="1"/>
    <col min="14840" max="14840" width="5.42578125" style="1" customWidth="1"/>
    <col min="14841" max="14841" width="5.5703125" style="1" customWidth="1"/>
    <col min="14842" max="14842" width="5.42578125" style="1" customWidth="1"/>
    <col min="14843" max="14843" width="5.85546875" style="1" customWidth="1"/>
    <col min="14844" max="14844" width="5" style="1" customWidth="1"/>
    <col min="14845" max="14845" width="5.28515625" style="1" customWidth="1"/>
    <col min="14846" max="14846" width="9.5703125" style="1" customWidth="1"/>
    <col min="14847" max="14847" width="4.5703125" style="1" customWidth="1"/>
    <col min="14848" max="14853" width="9.140625" style="1"/>
    <col min="14854" max="14854" width="30.42578125" style="1" customWidth="1"/>
    <col min="14855" max="14856" width="9.140625" style="1"/>
    <col min="14857" max="14857" width="9.85546875" style="1" bestFit="1" customWidth="1"/>
    <col min="14858" max="14858" width="14.140625" style="1" customWidth="1"/>
    <col min="14859" max="14859" width="15.28515625" style="1" customWidth="1"/>
    <col min="14860" max="15091" width="9.140625" style="1"/>
    <col min="15092" max="15092" width="5" style="1" customWidth="1"/>
    <col min="15093" max="15093" width="20.42578125" style="1" customWidth="1"/>
    <col min="15094" max="15094" width="30.140625" style="1" customWidth="1"/>
    <col min="15095" max="15095" width="18.28515625" style="1" customWidth="1"/>
    <col min="15096" max="15096" width="5.42578125" style="1" customWidth="1"/>
    <col min="15097" max="15097" width="5.5703125" style="1" customWidth="1"/>
    <col min="15098" max="15098" width="5.42578125" style="1" customWidth="1"/>
    <col min="15099" max="15099" width="5.85546875" style="1" customWidth="1"/>
    <col min="15100" max="15100" width="5" style="1" customWidth="1"/>
    <col min="15101" max="15101" width="5.28515625" style="1" customWidth="1"/>
    <col min="15102" max="15102" width="9.5703125" style="1" customWidth="1"/>
    <col min="15103" max="15103" width="4.5703125" style="1" customWidth="1"/>
    <col min="15104" max="15109" width="9.140625" style="1"/>
    <col min="15110" max="15110" width="30.42578125" style="1" customWidth="1"/>
    <col min="15111" max="15112" width="9.140625" style="1"/>
    <col min="15113" max="15113" width="9.85546875" style="1" bestFit="1" customWidth="1"/>
    <col min="15114" max="15114" width="14.140625" style="1" customWidth="1"/>
    <col min="15115" max="15115" width="15.28515625" style="1" customWidth="1"/>
    <col min="15116" max="15347" width="9.140625" style="1"/>
    <col min="15348" max="15348" width="5" style="1" customWidth="1"/>
    <col min="15349" max="15349" width="20.42578125" style="1" customWidth="1"/>
    <col min="15350" max="15350" width="30.140625" style="1" customWidth="1"/>
    <col min="15351" max="15351" width="18.28515625" style="1" customWidth="1"/>
    <col min="15352" max="15352" width="5.42578125" style="1" customWidth="1"/>
    <col min="15353" max="15353" width="5.5703125" style="1" customWidth="1"/>
    <col min="15354" max="15354" width="5.42578125" style="1" customWidth="1"/>
    <col min="15355" max="15355" width="5.85546875" style="1" customWidth="1"/>
    <col min="15356" max="15356" width="5" style="1" customWidth="1"/>
    <col min="15357" max="15357" width="5.28515625" style="1" customWidth="1"/>
    <col min="15358" max="15358" width="9.5703125" style="1" customWidth="1"/>
    <col min="15359" max="15359" width="4.5703125" style="1" customWidth="1"/>
    <col min="15360" max="15365" width="9.140625" style="1"/>
    <col min="15366" max="15366" width="30.42578125" style="1" customWidth="1"/>
    <col min="15367" max="15368" width="9.140625" style="1"/>
    <col min="15369" max="15369" width="9.85546875" style="1" bestFit="1" customWidth="1"/>
    <col min="15370" max="15370" width="14.140625" style="1" customWidth="1"/>
    <col min="15371" max="15371" width="15.28515625" style="1" customWidth="1"/>
    <col min="15372" max="15603" width="9.140625" style="1"/>
    <col min="15604" max="15604" width="5" style="1" customWidth="1"/>
    <col min="15605" max="15605" width="20.42578125" style="1" customWidth="1"/>
    <col min="15606" max="15606" width="30.140625" style="1" customWidth="1"/>
    <col min="15607" max="15607" width="18.28515625" style="1" customWidth="1"/>
    <col min="15608" max="15608" width="5.42578125" style="1" customWidth="1"/>
    <col min="15609" max="15609" width="5.5703125" style="1" customWidth="1"/>
    <col min="15610" max="15610" width="5.42578125" style="1" customWidth="1"/>
    <col min="15611" max="15611" width="5.85546875" style="1" customWidth="1"/>
    <col min="15612" max="15612" width="5" style="1" customWidth="1"/>
    <col min="15613" max="15613" width="5.28515625" style="1" customWidth="1"/>
    <col min="15614" max="15614" width="9.5703125" style="1" customWidth="1"/>
    <col min="15615" max="15615" width="4.5703125" style="1" customWidth="1"/>
    <col min="15616" max="15621" width="9.140625" style="1"/>
    <col min="15622" max="15622" width="30.42578125" style="1" customWidth="1"/>
    <col min="15623" max="15624" width="9.140625" style="1"/>
    <col min="15625" max="15625" width="9.85546875" style="1" bestFit="1" customWidth="1"/>
    <col min="15626" max="15626" width="14.140625" style="1" customWidth="1"/>
    <col min="15627" max="15627" width="15.28515625" style="1" customWidth="1"/>
    <col min="15628" max="15859" width="9.140625" style="1"/>
    <col min="15860" max="15860" width="5" style="1" customWidth="1"/>
    <col min="15861" max="15861" width="20.42578125" style="1" customWidth="1"/>
    <col min="15862" max="15862" width="30.140625" style="1" customWidth="1"/>
    <col min="15863" max="15863" width="18.28515625" style="1" customWidth="1"/>
    <col min="15864" max="15864" width="5.42578125" style="1" customWidth="1"/>
    <col min="15865" max="15865" width="5.5703125" style="1" customWidth="1"/>
    <col min="15866" max="15866" width="5.42578125" style="1" customWidth="1"/>
    <col min="15867" max="15867" width="5.85546875" style="1" customWidth="1"/>
    <col min="15868" max="15868" width="5" style="1" customWidth="1"/>
    <col min="15869" max="15869" width="5.28515625" style="1" customWidth="1"/>
    <col min="15870" max="15870" width="9.5703125" style="1" customWidth="1"/>
    <col min="15871" max="15871" width="4.5703125" style="1" customWidth="1"/>
    <col min="15872" max="15877" width="9.140625" style="1"/>
    <col min="15878" max="15878" width="30.42578125" style="1" customWidth="1"/>
    <col min="15879" max="15880" width="9.140625" style="1"/>
    <col min="15881" max="15881" width="9.85546875" style="1" bestFit="1" customWidth="1"/>
    <col min="15882" max="15882" width="14.140625" style="1" customWidth="1"/>
    <col min="15883" max="15883" width="15.28515625" style="1" customWidth="1"/>
    <col min="15884" max="16115" width="9.140625" style="1"/>
    <col min="16116" max="16116" width="5" style="1" customWidth="1"/>
    <col min="16117" max="16117" width="20.42578125" style="1" customWidth="1"/>
    <col min="16118" max="16118" width="30.140625" style="1" customWidth="1"/>
    <col min="16119" max="16119" width="18.28515625" style="1" customWidth="1"/>
    <col min="16120" max="16120" width="5.42578125" style="1" customWidth="1"/>
    <col min="16121" max="16121" width="5.5703125" style="1" customWidth="1"/>
    <col min="16122" max="16122" width="5.42578125" style="1" customWidth="1"/>
    <col min="16123" max="16123" width="5.85546875" style="1" customWidth="1"/>
    <col min="16124" max="16124" width="5" style="1" customWidth="1"/>
    <col min="16125" max="16125" width="5.28515625" style="1" customWidth="1"/>
    <col min="16126" max="16126" width="9.5703125" style="1" customWidth="1"/>
    <col min="16127" max="16127" width="4.5703125" style="1" customWidth="1"/>
    <col min="16128" max="16133" width="9.140625" style="1"/>
    <col min="16134" max="16134" width="30.42578125" style="1" customWidth="1"/>
    <col min="16135" max="16136" width="9.140625" style="1"/>
    <col min="16137" max="16137" width="9.85546875" style="1" bestFit="1" customWidth="1"/>
    <col min="16138" max="16138" width="14.140625" style="1" customWidth="1"/>
    <col min="16139" max="16139" width="15.28515625" style="1" customWidth="1"/>
    <col min="16140" max="16384" width="9.140625" style="1"/>
  </cols>
  <sheetData>
    <row r="1" spans="1:9" ht="14.25" customHeight="1">
      <c r="E1" s="21"/>
      <c r="F1" s="22"/>
      <c r="G1" s="22"/>
      <c r="H1" s="22"/>
      <c r="I1" s="22"/>
    </row>
    <row r="2" spans="1:9" ht="14.25" customHeight="1">
      <c r="A2" s="64" t="s">
        <v>121</v>
      </c>
      <c r="B2" s="64"/>
      <c r="C2" s="64"/>
      <c r="D2" s="64"/>
      <c r="E2" s="64"/>
      <c r="F2" s="64"/>
      <c r="G2" s="64"/>
      <c r="H2" s="64"/>
      <c r="I2" s="64"/>
    </row>
    <row r="3" spans="1:9" ht="9.75" customHeight="1"/>
    <row r="5" spans="1:9" s="2" customFormat="1" ht="58.5" customHeight="1">
      <c r="A5" s="67" t="s">
        <v>0</v>
      </c>
      <c r="B5" s="67" t="s">
        <v>31</v>
      </c>
      <c r="C5" s="67" t="s">
        <v>32</v>
      </c>
      <c r="D5" s="67" t="s">
        <v>1</v>
      </c>
      <c r="E5" s="67"/>
      <c r="F5" s="67"/>
      <c r="G5" s="67"/>
      <c r="H5" s="67"/>
      <c r="I5" s="67"/>
    </row>
    <row r="6" spans="1:9" s="2" customFormat="1">
      <c r="A6" s="67"/>
      <c r="B6" s="67"/>
      <c r="C6" s="67"/>
      <c r="D6" s="3" t="s">
        <v>2</v>
      </c>
      <c r="E6" s="3" t="s">
        <v>3</v>
      </c>
      <c r="F6" s="3" t="s">
        <v>4</v>
      </c>
      <c r="G6" s="4" t="s">
        <v>5</v>
      </c>
      <c r="H6" s="3" t="s">
        <v>6</v>
      </c>
      <c r="I6" s="3" t="s">
        <v>7</v>
      </c>
    </row>
    <row r="7" spans="1:9" s="2" customFormat="1">
      <c r="A7" s="28" t="s">
        <v>8</v>
      </c>
      <c r="B7" s="28" t="s">
        <v>9</v>
      </c>
      <c r="C7" s="28" t="s">
        <v>10</v>
      </c>
      <c r="D7" s="3" t="s">
        <v>33</v>
      </c>
      <c r="E7" s="3" t="s">
        <v>34</v>
      </c>
      <c r="F7" s="3" t="s">
        <v>35</v>
      </c>
      <c r="G7" s="28" t="s">
        <v>36</v>
      </c>
      <c r="H7" s="28" t="s">
        <v>37</v>
      </c>
      <c r="I7" s="28" t="s">
        <v>38</v>
      </c>
    </row>
    <row r="8" spans="1:9">
      <c r="A8" s="66">
        <v>1</v>
      </c>
      <c r="B8" s="65" t="s">
        <v>122</v>
      </c>
      <c r="C8" s="13" t="s">
        <v>39</v>
      </c>
      <c r="D8" s="33">
        <f>D12+D11+D10+D9</f>
        <v>8749.2849999999999</v>
      </c>
      <c r="E8" s="31">
        <f t="shared" ref="E8:I8" si="0">E12+E11+E10+E9</f>
        <v>8857.8850000000002</v>
      </c>
      <c r="F8" s="31">
        <f t="shared" si="0"/>
        <v>700</v>
      </c>
      <c r="G8" s="31">
        <f t="shared" si="0"/>
        <v>700</v>
      </c>
      <c r="H8" s="31">
        <f t="shared" si="0"/>
        <v>700</v>
      </c>
      <c r="I8" s="31">
        <f t="shared" si="0"/>
        <v>750</v>
      </c>
    </row>
    <row r="9" spans="1:9" ht="30">
      <c r="A9" s="66"/>
      <c r="B9" s="65"/>
      <c r="C9" s="13" t="s">
        <v>50</v>
      </c>
      <c r="D9" s="32">
        <f t="shared" ref="D9:I9" si="1">D14+D19+D29</f>
        <v>8749.2849999999999</v>
      </c>
      <c r="E9" s="32">
        <f t="shared" si="1"/>
        <v>8857.8850000000002</v>
      </c>
      <c r="F9" s="32">
        <f t="shared" si="1"/>
        <v>700</v>
      </c>
      <c r="G9" s="32">
        <f t="shared" si="1"/>
        <v>700</v>
      </c>
      <c r="H9" s="32">
        <f t="shared" si="1"/>
        <v>700</v>
      </c>
      <c r="I9" s="32">
        <f t="shared" si="1"/>
        <v>750</v>
      </c>
    </row>
    <row r="10" spans="1:9">
      <c r="A10" s="66"/>
      <c r="B10" s="65"/>
      <c r="C10" s="13" t="s">
        <v>40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</row>
    <row r="11" spans="1:9" ht="30">
      <c r="A11" s="66"/>
      <c r="B11" s="65"/>
      <c r="C11" s="13" t="s">
        <v>41</v>
      </c>
      <c r="D11" s="30">
        <f>D16</f>
        <v>0</v>
      </c>
      <c r="E11" s="30">
        <f t="shared" ref="E11:I11" si="2">E16</f>
        <v>0</v>
      </c>
      <c r="F11" s="30">
        <f t="shared" si="2"/>
        <v>0</v>
      </c>
      <c r="G11" s="30">
        <f t="shared" si="2"/>
        <v>0</v>
      </c>
      <c r="H11" s="30">
        <f t="shared" si="2"/>
        <v>0</v>
      </c>
      <c r="I11" s="30">
        <f t="shared" si="2"/>
        <v>0</v>
      </c>
    </row>
    <row r="12" spans="1:9">
      <c r="A12" s="66"/>
      <c r="B12" s="65"/>
      <c r="C12" s="13" t="s">
        <v>42</v>
      </c>
      <c r="D12" s="30">
        <f>D17</f>
        <v>0</v>
      </c>
      <c r="E12" s="30">
        <f t="shared" ref="E12:I12" si="3">E17</f>
        <v>0</v>
      </c>
      <c r="F12" s="30">
        <f t="shared" si="3"/>
        <v>0</v>
      </c>
      <c r="G12" s="30">
        <f t="shared" si="3"/>
        <v>0</v>
      </c>
      <c r="H12" s="30">
        <f t="shared" si="3"/>
        <v>0</v>
      </c>
      <c r="I12" s="30">
        <f t="shared" si="3"/>
        <v>0</v>
      </c>
    </row>
    <row r="13" spans="1:9" ht="15" customHeight="1">
      <c r="A13" s="63" t="s">
        <v>22</v>
      </c>
      <c r="B13" s="62" t="s">
        <v>120</v>
      </c>
      <c r="C13" s="34" t="s">
        <v>39</v>
      </c>
      <c r="D13" s="35">
        <f>D14+D16+D17</f>
        <v>330</v>
      </c>
      <c r="E13" s="35">
        <f t="shared" ref="E13:I13" si="4">E14+E16+E17</f>
        <v>330</v>
      </c>
      <c r="F13" s="35">
        <f t="shared" si="4"/>
        <v>500</v>
      </c>
      <c r="G13" s="35">
        <f t="shared" si="4"/>
        <v>500</v>
      </c>
      <c r="H13" s="35">
        <f t="shared" si="4"/>
        <v>500</v>
      </c>
      <c r="I13" s="35">
        <f t="shared" si="4"/>
        <v>550</v>
      </c>
    </row>
    <row r="14" spans="1:9" ht="30">
      <c r="A14" s="63"/>
      <c r="B14" s="62"/>
      <c r="C14" s="36" t="s">
        <v>50</v>
      </c>
      <c r="D14" s="37">
        <v>330</v>
      </c>
      <c r="E14" s="37">
        <v>330</v>
      </c>
      <c r="F14" s="37">
        <v>500</v>
      </c>
      <c r="G14" s="37">
        <v>500</v>
      </c>
      <c r="H14" s="37">
        <v>500</v>
      </c>
      <c r="I14" s="37">
        <v>550</v>
      </c>
    </row>
    <row r="15" spans="1:9">
      <c r="A15" s="63"/>
      <c r="B15" s="62"/>
      <c r="C15" s="36" t="s">
        <v>40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</row>
    <row r="16" spans="1:9" ht="30">
      <c r="A16" s="63"/>
      <c r="B16" s="62"/>
      <c r="C16" s="36" t="s">
        <v>41</v>
      </c>
      <c r="D16" s="37"/>
      <c r="E16" s="37"/>
      <c r="F16" s="37"/>
      <c r="G16" s="37"/>
      <c r="H16" s="37"/>
      <c r="I16" s="37"/>
    </row>
    <row r="17" spans="1:9">
      <c r="A17" s="63"/>
      <c r="B17" s="62"/>
      <c r="C17" s="36" t="s">
        <v>42</v>
      </c>
      <c r="D17" s="37"/>
      <c r="E17" s="37"/>
      <c r="F17" s="37"/>
      <c r="G17" s="37"/>
      <c r="H17" s="37"/>
      <c r="I17" s="37"/>
    </row>
    <row r="18" spans="1:9" ht="15" customHeight="1">
      <c r="A18" s="63" t="s">
        <v>43</v>
      </c>
      <c r="B18" s="62" t="s">
        <v>73</v>
      </c>
      <c r="C18" s="34" t="s">
        <v>39</v>
      </c>
      <c r="D18" s="35">
        <f>D19+D20+D21+D22+D23</f>
        <v>100</v>
      </c>
      <c r="E18" s="35">
        <f t="shared" ref="E18:I18" si="5">E19+E20+E21+E22+E23</f>
        <v>150</v>
      </c>
      <c r="F18" s="35">
        <f t="shared" si="5"/>
        <v>200</v>
      </c>
      <c r="G18" s="35">
        <f t="shared" si="5"/>
        <v>200</v>
      </c>
      <c r="H18" s="35">
        <f t="shared" si="5"/>
        <v>200</v>
      </c>
      <c r="I18" s="35">
        <f t="shared" si="5"/>
        <v>200</v>
      </c>
    </row>
    <row r="19" spans="1:9" ht="30">
      <c r="A19" s="63"/>
      <c r="B19" s="62"/>
      <c r="C19" s="36" t="s">
        <v>50</v>
      </c>
      <c r="D19" s="37">
        <f>'Приложение 6'!M19</f>
        <v>100</v>
      </c>
      <c r="E19" s="37">
        <f>'Приложение 6'!N19</f>
        <v>150</v>
      </c>
      <c r="F19" s="37">
        <f>'Приложение 6'!O19</f>
        <v>200</v>
      </c>
      <c r="G19" s="37">
        <f>'Приложение 6'!P19</f>
        <v>200</v>
      </c>
      <c r="H19" s="37">
        <f>'Приложение 6'!Q19</f>
        <v>200</v>
      </c>
      <c r="I19" s="37">
        <f>'Приложение 6'!R19</f>
        <v>200</v>
      </c>
    </row>
    <row r="20" spans="1:9">
      <c r="A20" s="63"/>
      <c r="B20" s="62"/>
      <c r="C20" s="36" t="s">
        <v>40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</row>
    <row r="21" spans="1:9" ht="30">
      <c r="A21" s="63"/>
      <c r="B21" s="62"/>
      <c r="C21" s="36" t="s">
        <v>41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</row>
    <row r="22" spans="1:9">
      <c r="A22" s="63"/>
      <c r="B22" s="62"/>
      <c r="C22" s="36" t="s">
        <v>42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</row>
    <row r="23" spans="1:9" ht="15" customHeight="1">
      <c r="A23" s="63" t="s">
        <v>115</v>
      </c>
      <c r="B23" s="62" t="s">
        <v>80</v>
      </c>
      <c r="C23" s="34" t="s">
        <v>39</v>
      </c>
      <c r="D23" s="35">
        <f>D24+D25+D26+D27</f>
        <v>0</v>
      </c>
      <c r="E23" s="35">
        <f t="shared" ref="E23:I23" si="6">E24+E25+E26+E27</f>
        <v>0</v>
      </c>
      <c r="F23" s="35">
        <f t="shared" si="6"/>
        <v>0</v>
      </c>
      <c r="G23" s="35">
        <f t="shared" si="6"/>
        <v>0</v>
      </c>
      <c r="H23" s="35">
        <f t="shared" si="6"/>
        <v>0</v>
      </c>
      <c r="I23" s="35">
        <f t="shared" si="6"/>
        <v>0</v>
      </c>
    </row>
    <row r="24" spans="1:9" ht="30">
      <c r="A24" s="63"/>
      <c r="B24" s="62"/>
      <c r="C24" s="36" t="s">
        <v>50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</row>
    <row r="25" spans="1:9">
      <c r="A25" s="63"/>
      <c r="B25" s="62"/>
      <c r="C25" s="36" t="s">
        <v>40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</row>
    <row r="26" spans="1:9" ht="30">
      <c r="A26" s="63"/>
      <c r="B26" s="62"/>
      <c r="C26" s="36" t="s">
        <v>41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</row>
    <row r="27" spans="1:9">
      <c r="A27" s="63"/>
      <c r="B27" s="62"/>
      <c r="C27" s="36" t="s">
        <v>42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</row>
    <row r="28" spans="1:9" ht="15" customHeight="1">
      <c r="A28" s="63" t="s">
        <v>116</v>
      </c>
      <c r="B28" s="68" t="s">
        <v>167</v>
      </c>
      <c r="C28" s="34" t="s">
        <v>39</v>
      </c>
      <c r="D28" s="37">
        <f>D29+D30+D31+D32+F35</f>
        <v>8319.2849999999999</v>
      </c>
      <c r="E28" s="37">
        <f t="shared" ref="E28:I28" si="7">E29+E30+E31+E32+G35</f>
        <v>8377.8850000000002</v>
      </c>
      <c r="F28" s="38">
        <f t="shared" si="7"/>
        <v>0</v>
      </c>
      <c r="G28" s="38">
        <f t="shared" si="7"/>
        <v>0</v>
      </c>
      <c r="H28" s="38">
        <f t="shared" si="7"/>
        <v>0</v>
      </c>
      <c r="I28" s="38">
        <f t="shared" si="7"/>
        <v>0</v>
      </c>
    </row>
    <row r="29" spans="1:9" ht="30">
      <c r="A29" s="69"/>
      <c r="B29" s="68"/>
      <c r="C29" s="36" t="s">
        <v>50</v>
      </c>
      <c r="D29" s="37">
        <f>D33+D34+D35</f>
        <v>8319.2849999999999</v>
      </c>
      <c r="E29" s="37">
        <f t="shared" ref="E29:I29" si="8">E33+E34+E35</f>
        <v>8377.8850000000002</v>
      </c>
      <c r="F29" s="37">
        <f t="shared" si="8"/>
        <v>0</v>
      </c>
      <c r="G29" s="37">
        <f t="shared" si="8"/>
        <v>0</v>
      </c>
      <c r="H29" s="37">
        <f t="shared" si="8"/>
        <v>0</v>
      </c>
      <c r="I29" s="37">
        <f t="shared" si="8"/>
        <v>0</v>
      </c>
    </row>
    <row r="30" spans="1:9">
      <c r="A30" s="69"/>
      <c r="B30" s="68"/>
      <c r="C30" s="36" t="s">
        <v>40</v>
      </c>
      <c r="D30" s="35">
        <v>0</v>
      </c>
      <c r="E30" s="35">
        <v>0</v>
      </c>
      <c r="F30" s="42">
        <v>0</v>
      </c>
      <c r="G30" s="42">
        <v>0</v>
      </c>
      <c r="H30" s="42">
        <v>0</v>
      </c>
      <c r="I30" s="42">
        <v>0</v>
      </c>
    </row>
    <row r="31" spans="1:9" ht="30">
      <c r="A31" s="69"/>
      <c r="B31" s="68"/>
      <c r="C31" s="36" t="s">
        <v>41</v>
      </c>
      <c r="D31" s="37">
        <v>0</v>
      </c>
      <c r="E31" s="37">
        <v>0</v>
      </c>
      <c r="F31" s="42">
        <v>0</v>
      </c>
      <c r="G31" s="42">
        <v>0</v>
      </c>
      <c r="H31" s="42">
        <v>0</v>
      </c>
      <c r="I31" s="42">
        <v>0</v>
      </c>
    </row>
    <row r="32" spans="1:9">
      <c r="A32" s="69"/>
      <c r="B32" s="68"/>
      <c r="C32" s="36" t="s">
        <v>42</v>
      </c>
      <c r="D32" s="37">
        <v>0</v>
      </c>
      <c r="E32" s="37">
        <v>0</v>
      </c>
      <c r="F32" s="42">
        <v>0</v>
      </c>
      <c r="G32" s="42">
        <v>0</v>
      </c>
      <c r="H32" s="42">
        <v>0</v>
      </c>
      <c r="I32" s="42">
        <v>0</v>
      </c>
    </row>
    <row r="33" spans="1:9" ht="30">
      <c r="A33" s="41" t="s">
        <v>168</v>
      </c>
      <c r="B33" s="11" t="s">
        <v>131</v>
      </c>
      <c r="C33" s="13" t="s">
        <v>50</v>
      </c>
      <c r="D33" s="37">
        <v>945.02800000000002</v>
      </c>
      <c r="E33" s="37">
        <v>993.62800000000004</v>
      </c>
      <c r="F33" s="42">
        <v>0</v>
      </c>
      <c r="G33" s="42">
        <v>0</v>
      </c>
      <c r="H33" s="42">
        <v>0</v>
      </c>
      <c r="I33" s="42">
        <v>0</v>
      </c>
    </row>
    <row r="34" spans="1:9" ht="30">
      <c r="A34" s="41" t="s">
        <v>169</v>
      </c>
      <c r="B34" s="11" t="s">
        <v>132</v>
      </c>
      <c r="C34" s="13" t="s">
        <v>50</v>
      </c>
      <c r="D34" s="35">
        <f>(266040+7058217)/1000</f>
        <v>7324.2569999999996</v>
      </c>
      <c r="E34" s="35">
        <f>(266040+7058217)/1000</f>
        <v>7324.2569999999996</v>
      </c>
      <c r="F34" s="42">
        <v>0</v>
      </c>
      <c r="G34" s="42">
        <v>0</v>
      </c>
      <c r="H34" s="42">
        <v>0</v>
      </c>
      <c r="I34" s="42">
        <v>0</v>
      </c>
    </row>
    <row r="35" spans="1:9" ht="30">
      <c r="A35" s="41" t="s">
        <v>170</v>
      </c>
      <c r="B35" s="29" t="s">
        <v>141</v>
      </c>
      <c r="C35" s="13" t="s">
        <v>50</v>
      </c>
      <c r="D35" s="37">
        <v>50</v>
      </c>
      <c r="E35" s="37">
        <v>60</v>
      </c>
      <c r="F35" s="42">
        <v>0</v>
      </c>
      <c r="G35" s="42">
        <v>0</v>
      </c>
      <c r="H35" s="42">
        <v>0</v>
      </c>
      <c r="I35" s="42">
        <v>0</v>
      </c>
    </row>
  </sheetData>
  <mergeCells count="15">
    <mergeCell ref="B28:B32"/>
    <mergeCell ref="A18:A22"/>
    <mergeCell ref="B18:B22"/>
    <mergeCell ref="A23:A27"/>
    <mergeCell ref="B23:B27"/>
    <mergeCell ref="A28:A32"/>
    <mergeCell ref="B13:B17"/>
    <mergeCell ref="A13:A17"/>
    <mergeCell ref="A2:I2"/>
    <mergeCell ref="B8:B12"/>
    <mergeCell ref="A8:A12"/>
    <mergeCell ref="D5:I5"/>
    <mergeCell ref="A5:A6"/>
    <mergeCell ref="B5:B6"/>
    <mergeCell ref="C5:C6"/>
  </mergeCells>
  <pageMargins left="0.7" right="0.7" top="0.75" bottom="0.75" header="0.3" footer="0.3"/>
  <pageSetup paperSize="9"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41"/>
  <sheetViews>
    <sheetView view="pageBreakPreview" zoomScaleSheetLayoutView="100" workbookViewId="0">
      <selection activeCell="A5" sqref="A1:XFD1048576"/>
    </sheetView>
  </sheetViews>
  <sheetFormatPr defaultRowHeight="15"/>
  <cols>
    <col min="1" max="1" width="5" style="103" customWidth="1"/>
    <col min="2" max="2" width="17.85546875" style="103" customWidth="1"/>
    <col min="3" max="3" width="37.7109375" style="103" customWidth="1"/>
    <col min="4" max="4" width="26" style="103" customWidth="1"/>
    <col min="5" max="5" width="8.5703125" style="103" customWidth="1"/>
    <col min="6" max="6" width="8.28515625" style="103" customWidth="1"/>
    <col min="7" max="7" width="8.5703125" style="103" hidden="1" customWidth="1"/>
    <col min="8" max="8" width="8.42578125" style="103" customWidth="1"/>
    <col min="9" max="9" width="8" style="103" hidden="1" customWidth="1"/>
    <col min="10" max="11" width="8.28515625" style="103" hidden="1" customWidth="1"/>
    <col min="12" max="12" width="10.28515625" style="103" hidden="1" customWidth="1"/>
    <col min="13" max="13" width="10.28515625" style="103" customWidth="1"/>
    <col min="14" max="14" width="9.42578125" style="103" customWidth="1"/>
    <col min="15" max="15" width="10.5703125" style="103" customWidth="1"/>
    <col min="16" max="16" width="9.85546875" style="103" customWidth="1"/>
    <col min="17" max="17" width="9.42578125" style="103" customWidth="1"/>
    <col min="18" max="18" width="9.5703125" style="103" customWidth="1"/>
    <col min="19" max="20" width="9.140625" style="103"/>
    <col min="21" max="21" width="9.85546875" style="103" bestFit="1" customWidth="1"/>
    <col min="22" max="252" width="9.140625" style="103"/>
    <col min="253" max="253" width="5" style="103" customWidth="1"/>
    <col min="254" max="254" width="20.42578125" style="103" customWidth="1"/>
    <col min="255" max="255" width="30.140625" style="103" customWidth="1"/>
    <col min="256" max="256" width="18.28515625" style="103" customWidth="1"/>
    <col min="257" max="257" width="5.42578125" style="103" customWidth="1"/>
    <col min="258" max="258" width="5.5703125" style="103" customWidth="1"/>
    <col min="259" max="259" width="5.42578125" style="103" customWidth="1"/>
    <col min="260" max="260" width="5.85546875" style="103" customWidth="1"/>
    <col min="261" max="261" width="5" style="103" customWidth="1"/>
    <col min="262" max="262" width="5.28515625" style="103" customWidth="1"/>
    <col min="263" max="263" width="9.5703125" style="103" customWidth="1"/>
    <col min="264" max="264" width="4.5703125" style="103" customWidth="1"/>
    <col min="265" max="270" width="9.140625" style="103"/>
    <col min="271" max="271" width="30.42578125" style="103" customWidth="1"/>
    <col min="272" max="273" width="9.140625" style="103"/>
    <col min="274" max="274" width="9.85546875" style="103" bestFit="1" customWidth="1"/>
    <col min="275" max="275" width="14.140625" style="103" customWidth="1"/>
    <col min="276" max="276" width="15.28515625" style="103" customWidth="1"/>
    <col min="277" max="508" width="9.140625" style="103"/>
    <col min="509" max="509" width="5" style="103" customWidth="1"/>
    <col min="510" max="510" width="20.42578125" style="103" customWidth="1"/>
    <col min="511" max="511" width="30.140625" style="103" customWidth="1"/>
    <col min="512" max="512" width="18.28515625" style="103" customWidth="1"/>
    <col min="513" max="513" width="5.42578125" style="103" customWidth="1"/>
    <col min="514" max="514" width="5.5703125" style="103" customWidth="1"/>
    <col min="515" max="515" width="5.42578125" style="103" customWidth="1"/>
    <col min="516" max="516" width="5.85546875" style="103" customWidth="1"/>
    <col min="517" max="517" width="5" style="103" customWidth="1"/>
    <col min="518" max="518" width="5.28515625" style="103" customWidth="1"/>
    <col min="519" max="519" width="9.5703125" style="103" customWidth="1"/>
    <col min="520" max="520" width="4.5703125" style="103" customWidth="1"/>
    <col min="521" max="526" width="9.140625" style="103"/>
    <col min="527" max="527" width="30.42578125" style="103" customWidth="1"/>
    <col min="528" max="529" width="9.140625" style="103"/>
    <col min="530" max="530" width="9.85546875" style="103" bestFit="1" customWidth="1"/>
    <col min="531" max="531" width="14.140625" style="103" customWidth="1"/>
    <col min="532" max="532" width="15.28515625" style="103" customWidth="1"/>
    <col min="533" max="764" width="9.140625" style="103"/>
    <col min="765" max="765" width="5" style="103" customWidth="1"/>
    <col min="766" max="766" width="20.42578125" style="103" customWidth="1"/>
    <col min="767" max="767" width="30.140625" style="103" customWidth="1"/>
    <col min="768" max="768" width="18.28515625" style="103" customWidth="1"/>
    <col min="769" max="769" width="5.42578125" style="103" customWidth="1"/>
    <col min="770" max="770" width="5.5703125" style="103" customWidth="1"/>
    <col min="771" max="771" width="5.42578125" style="103" customWidth="1"/>
    <col min="772" max="772" width="5.85546875" style="103" customWidth="1"/>
    <col min="773" max="773" width="5" style="103" customWidth="1"/>
    <col min="774" max="774" width="5.28515625" style="103" customWidth="1"/>
    <col min="775" max="775" width="9.5703125" style="103" customWidth="1"/>
    <col min="776" max="776" width="4.5703125" style="103" customWidth="1"/>
    <col min="777" max="782" width="9.140625" style="103"/>
    <col min="783" max="783" width="30.42578125" style="103" customWidth="1"/>
    <col min="784" max="785" width="9.140625" style="103"/>
    <col min="786" max="786" width="9.85546875" style="103" bestFit="1" customWidth="1"/>
    <col min="787" max="787" width="14.140625" style="103" customWidth="1"/>
    <col min="788" max="788" width="15.28515625" style="103" customWidth="1"/>
    <col min="789" max="1020" width="9.140625" style="103"/>
    <col min="1021" max="1021" width="5" style="103" customWidth="1"/>
    <col min="1022" max="1022" width="20.42578125" style="103" customWidth="1"/>
    <col min="1023" max="1023" width="30.140625" style="103" customWidth="1"/>
    <col min="1024" max="1024" width="18.28515625" style="103" customWidth="1"/>
    <col min="1025" max="1025" width="5.42578125" style="103" customWidth="1"/>
    <col min="1026" max="1026" width="5.5703125" style="103" customWidth="1"/>
    <col min="1027" max="1027" width="5.42578125" style="103" customWidth="1"/>
    <col min="1028" max="1028" width="5.85546875" style="103" customWidth="1"/>
    <col min="1029" max="1029" width="5" style="103" customWidth="1"/>
    <col min="1030" max="1030" width="5.28515625" style="103" customWidth="1"/>
    <col min="1031" max="1031" width="9.5703125" style="103" customWidth="1"/>
    <col min="1032" max="1032" width="4.5703125" style="103" customWidth="1"/>
    <col min="1033" max="1038" width="9.140625" style="103"/>
    <col min="1039" max="1039" width="30.42578125" style="103" customWidth="1"/>
    <col min="1040" max="1041" width="9.140625" style="103"/>
    <col min="1042" max="1042" width="9.85546875" style="103" bestFit="1" customWidth="1"/>
    <col min="1043" max="1043" width="14.140625" style="103" customWidth="1"/>
    <col min="1044" max="1044" width="15.28515625" style="103" customWidth="1"/>
    <col min="1045" max="1276" width="9.140625" style="103"/>
    <col min="1277" max="1277" width="5" style="103" customWidth="1"/>
    <col min="1278" max="1278" width="20.42578125" style="103" customWidth="1"/>
    <col min="1279" max="1279" width="30.140625" style="103" customWidth="1"/>
    <col min="1280" max="1280" width="18.28515625" style="103" customWidth="1"/>
    <col min="1281" max="1281" width="5.42578125" style="103" customWidth="1"/>
    <col min="1282" max="1282" width="5.5703125" style="103" customWidth="1"/>
    <col min="1283" max="1283" width="5.42578125" style="103" customWidth="1"/>
    <col min="1284" max="1284" width="5.85546875" style="103" customWidth="1"/>
    <col min="1285" max="1285" width="5" style="103" customWidth="1"/>
    <col min="1286" max="1286" width="5.28515625" style="103" customWidth="1"/>
    <col min="1287" max="1287" width="9.5703125" style="103" customWidth="1"/>
    <col min="1288" max="1288" width="4.5703125" style="103" customWidth="1"/>
    <col min="1289" max="1294" width="9.140625" style="103"/>
    <col min="1295" max="1295" width="30.42578125" style="103" customWidth="1"/>
    <col min="1296" max="1297" width="9.140625" style="103"/>
    <col min="1298" max="1298" width="9.85546875" style="103" bestFit="1" customWidth="1"/>
    <col min="1299" max="1299" width="14.140625" style="103" customWidth="1"/>
    <col min="1300" max="1300" width="15.28515625" style="103" customWidth="1"/>
    <col min="1301" max="1532" width="9.140625" style="103"/>
    <col min="1533" max="1533" width="5" style="103" customWidth="1"/>
    <col min="1534" max="1534" width="20.42578125" style="103" customWidth="1"/>
    <col min="1535" max="1535" width="30.140625" style="103" customWidth="1"/>
    <col min="1536" max="1536" width="18.28515625" style="103" customWidth="1"/>
    <col min="1537" max="1537" width="5.42578125" style="103" customWidth="1"/>
    <col min="1538" max="1538" width="5.5703125" style="103" customWidth="1"/>
    <col min="1539" max="1539" width="5.42578125" style="103" customWidth="1"/>
    <col min="1540" max="1540" width="5.85546875" style="103" customWidth="1"/>
    <col min="1541" max="1541" width="5" style="103" customWidth="1"/>
    <col min="1542" max="1542" width="5.28515625" style="103" customWidth="1"/>
    <col min="1543" max="1543" width="9.5703125" style="103" customWidth="1"/>
    <col min="1544" max="1544" width="4.5703125" style="103" customWidth="1"/>
    <col min="1545" max="1550" width="9.140625" style="103"/>
    <col min="1551" max="1551" width="30.42578125" style="103" customWidth="1"/>
    <col min="1552" max="1553" width="9.140625" style="103"/>
    <col min="1554" max="1554" width="9.85546875" style="103" bestFit="1" customWidth="1"/>
    <col min="1555" max="1555" width="14.140625" style="103" customWidth="1"/>
    <col min="1556" max="1556" width="15.28515625" style="103" customWidth="1"/>
    <col min="1557" max="1788" width="9.140625" style="103"/>
    <col min="1789" max="1789" width="5" style="103" customWidth="1"/>
    <col min="1790" max="1790" width="20.42578125" style="103" customWidth="1"/>
    <col min="1791" max="1791" width="30.140625" style="103" customWidth="1"/>
    <col min="1792" max="1792" width="18.28515625" style="103" customWidth="1"/>
    <col min="1793" max="1793" width="5.42578125" style="103" customWidth="1"/>
    <col min="1794" max="1794" width="5.5703125" style="103" customWidth="1"/>
    <col min="1795" max="1795" width="5.42578125" style="103" customWidth="1"/>
    <col min="1796" max="1796" width="5.85546875" style="103" customWidth="1"/>
    <col min="1797" max="1797" width="5" style="103" customWidth="1"/>
    <col min="1798" max="1798" width="5.28515625" style="103" customWidth="1"/>
    <col min="1799" max="1799" width="9.5703125" style="103" customWidth="1"/>
    <col min="1800" max="1800" width="4.5703125" style="103" customWidth="1"/>
    <col min="1801" max="1806" width="9.140625" style="103"/>
    <col min="1807" max="1807" width="30.42578125" style="103" customWidth="1"/>
    <col min="1808" max="1809" width="9.140625" style="103"/>
    <col min="1810" max="1810" width="9.85546875" style="103" bestFit="1" customWidth="1"/>
    <col min="1811" max="1811" width="14.140625" style="103" customWidth="1"/>
    <col min="1812" max="1812" width="15.28515625" style="103" customWidth="1"/>
    <col min="1813" max="2044" width="9.140625" style="103"/>
    <col min="2045" max="2045" width="5" style="103" customWidth="1"/>
    <col min="2046" max="2046" width="20.42578125" style="103" customWidth="1"/>
    <col min="2047" max="2047" width="30.140625" style="103" customWidth="1"/>
    <col min="2048" max="2048" width="18.28515625" style="103" customWidth="1"/>
    <col min="2049" max="2049" width="5.42578125" style="103" customWidth="1"/>
    <col min="2050" max="2050" width="5.5703125" style="103" customWidth="1"/>
    <col min="2051" max="2051" width="5.42578125" style="103" customWidth="1"/>
    <col min="2052" max="2052" width="5.85546875" style="103" customWidth="1"/>
    <col min="2053" max="2053" width="5" style="103" customWidth="1"/>
    <col min="2054" max="2054" width="5.28515625" style="103" customWidth="1"/>
    <col min="2055" max="2055" width="9.5703125" style="103" customWidth="1"/>
    <col min="2056" max="2056" width="4.5703125" style="103" customWidth="1"/>
    <col min="2057" max="2062" width="9.140625" style="103"/>
    <col min="2063" max="2063" width="30.42578125" style="103" customWidth="1"/>
    <col min="2064" max="2065" width="9.140625" style="103"/>
    <col min="2066" max="2066" width="9.85546875" style="103" bestFit="1" customWidth="1"/>
    <col min="2067" max="2067" width="14.140625" style="103" customWidth="1"/>
    <col min="2068" max="2068" width="15.28515625" style="103" customWidth="1"/>
    <col min="2069" max="2300" width="9.140625" style="103"/>
    <col min="2301" max="2301" width="5" style="103" customWidth="1"/>
    <col min="2302" max="2302" width="20.42578125" style="103" customWidth="1"/>
    <col min="2303" max="2303" width="30.140625" style="103" customWidth="1"/>
    <col min="2304" max="2304" width="18.28515625" style="103" customWidth="1"/>
    <col min="2305" max="2305" width="5.42578125" style="103" customWidth="1"/>
    <col min="2306" max="2306" width="5.5703125" style="103" customWidth="1"/>
    <col min="2307" max="2307" width="5.42578125" style="103" customWidth="1"/>
    <col min="2308" max="2308" width="5.85546875" style="103" customWidth="1"/>
    <col min="2309" max="2309" width="5" style="103" customWidth="1"/>
    <col min="2310" max="2310" width="5.28515625" style="103" customWidth="1"/>
    <col min="2311" max="2311" width="9.5703125" style="103" customWidth="1"/>
    <col min="2312" max="2312" width="4.5703125" style="103" customWidth="1"/>
    <col min="2313" max="2318" width="9.140625" style="103"/>
    <col min="2319" max="2319" width="30.42578125" style="103" customWidth="1"/>
    <col min="2320" max="2321" width="9.140625" style="103"/>
    <col min="2322" max="2322" width="9.85546875" style="103" bestFit="1" customWidth="1"/>
    <col min="2323" max="2323" width="14.140625" style="103" customWidth="1"/>
    <col min="2324" max="2324" width="15.28515625" style="103" customWidth="1"/>
    <col min="2325" max="2556" width="9.140625" style="103"/>
    <col min="2557" max="2557" width="5" style="103" customWidth="1"/>
    <col min="2558" max="2558" width="20.42578125" style="103" customWidth="1"/>
    <col min="2559" max="2559" width="30.140625" style="103" customWidth="1"/>
    <col min="2560" max="2560" width="18.28515625" style="103" customWidth="1"/>
    <col min="2561" max="2561" width="5.42578125" style="103" customWidth="1"/>
    <col min="2562" max="2562" width="5.5703125" style="103" customWidth="1"/>
    <col min="2563" max="2563" width="5.42578125" style="103" customWidth="1"/>
    <col min="2564" max="2564" width="5.85546875" style="103" customWidth="1"/>
    <col min="2565" max="2565" width="5" style="103" customWidth="1"/>
    <col min="2566" max="2566" width="5.28515625" style="103" customWidth="1"/>
    <col min="2567" max="2567" width="9.5703125" style="103" customWidth="1"/>
    <col min="2568" max="2568" width="4.5703125" style="103" customWidth="1"/>
    <col min="2569" max="2574" width="9.140625" style="103"/>
    <col min="2575" max="2575" width="30.42578125" style="103" customWidth="1"/>
    <col min="2576" max="2577" width="9.140625" style="103"/>
    <col min="2578" max="2578" width="9.85546875" style="103" bestFit="1" customWidth="1"/>
    <col min="2579" max="2579" width="14.140625" style="103" customWidth="1"/>
    <col min="2580" max="2580" width="15.28515625" style="103" customWidth="1"/>
    <col min="2581" max="2812" width="9.140625" style="103"/>
    <col min="2813" max="2813" width="5" style="103" customWidth="1"/>
    <col min="2814" max="2814" width="20.42578125" style="103" customWidth="1"/>
    <col min="2815" max="2815" width="30.140625" style="103" customWidth="1"/>
    <col min="2816" max="2816" width="18.28515625" style="103" customWidth="1"/>
    <col min="2817" max="2817" width="5.42578125" style="103" customWidth="1"/>
    <col min="2818" max="2818" width="5.5703125" style="103" customWidth="1"/>
    <col min="2819" max="2819" width="5.42578125" style="103" customWidth="1"/>
    <col min="2820" max="2820" width="5.85546875" style="103" customWidth="1"/>
    <col min="2821" max="2821" width="5" style="103" customWidth="1"/>
    <col min="2822" max="2822" width="5.28515625" style="103" customWidth="1"/>
    <col min="2823" max="2823" width="9.5703125" style="103" customWidth="1"/>
    <col min="2824" max="2824" width="4.5703125" style="103" customWidth="1"/>
    <col min="2825" max="2830" width="9.140625" style="103"/>
    <col min="2831" max="2831" width="30.42578125" style="103" customWidth="1"/>
    <col min="2832" max="2833" width="9.140625" style="103"/>
    <col min="2834" max="2834" width="9.85546875" style="103" bestFit="1" customWidth="1"/>
    <col min="2835" max="2835" width="14.140625" style="103" customWidth="1"/>
    <col min="2836" max="2836" width="15.28515625" style="103" customWidth="1"/>
    <col min="2837" max="3068" width="9.140625" style="103"/>
    <col min="3069" max="3069" width="5" style="103" customWidth="1"/>
    <col min="3070" max="3070" width="20.42578125" style="103" customWidth="1"/>
    <col min="3071" max="3071" width="30.140625" style="103" customWidth="1"/>
    <col min="3072" max="3072" width="18.28515625" style="103" customWidth="1"/>
    <col min="3073" max="3073" width="5.42578125" style="103" customWidth="1"/>
    <col min="3074" max="3074" width="5.5703125" style="103" customWidth="1"/>
    <col min="3075" max="3075" width="5.42578125" style="103" customWidth="1"/>
    <col min="3076" max="3076" width="5.85546875" style="103" customWidth="1"/>
    <col min="3077" max="3077" width="5" style="103" customWidth="1"/>
    <col min="3078" max="3078" width="5.28515625" style="103" customWidth="1"/>
    <col min="3079" max="3079" width="9.5703125" style="103" customWidth="1"/>
    <col min="3080" max="3080" width="4.5703125" style="103" customWidth="1"/>
    <col min="3081" max="3086" width="9.140625" style="103"/>
    <col min="3087" max="3087" width="30.42578125" style="103" customWidth="1"/>
    <col min="3088" max="3089" width="9.140625" style="103"/>
    <col min="3090" max="3090" width="9.85546875" style="103" bestFit="1" customWidth="1"/>
    <col min="3091" max="3091" width="14.140625" style="103" customWidth="1"/>
    <col min="3092" max="3092" width="15.28515625" style="103" customWidth="1"/>
    <col min="3093" max="3324" width="9.140625" style="103"/>
    <col min="3325" max="3325" width="5" style="103" customWidth="1"/>
    <col min="3326" max="3326" width="20.42578125" style="103" customWidth="1"/>
    <col min="3327" max="3327" width="30.140625" style="103" customWidth="1"/>
    <col min="3328" max="3328" width="18.28515625" style="103" customWidth="1"/>
    <col min="3329" max="3329" width="5.42578125" style="103" customWidth="1"/>
    <col min="3330" max="3330" width="5.5703125" style="103" customWidth="1"/>
    <col min="3331" max="3331" width="5.42578125" style="103" customWidth="1"/>
    <col min="3332" max="3332" width="5.85546875" style="103" customWidth="1"/>
    <col min="3333" max="3333" width="5" style="103" customWidth="1"/>
    <col min="3334" max="3334" width="5.28515625" style="103" customWidth="1"/>
    <col min="3335" max="3335" width="9.5703125" style="103" customWidth="1"/>
    <col min="3336" max="3336" width="4.5703125" style="103" customWidth="1"/>
    <col min="3337" max="3342" width="9.140625" style="103"/>
    <col min="3343" max="3343" width="30.42578125" style="103" customWidth="1"/>
    <col min="3344" max="3345" width="9.140625" style="103"/>
    <col min="3346" max="3346" width="9.85546875" style="103" bestFit="1" customWidth="1"/>
    <col min="3347" max="3347" width="14.140625" style="103" customWidth="1"/>
    <col min="3348" max="3348" width="15.28515625" style="103" customWidth="1"/>
    <col min="3349" max="3580" width="9.140625" style="103"/>
    <col min="3581" max="3581" width="5" style="103" customWidth="1"/>
    <col min="3582" max="3582" width="20.42578125" style="103" customWidth="1"/>
    <col min="3583" max="3583" width="30.140625" style="103" customWidth="1"/>
    <col min="3584" max="3584" width="18.28515625" style="103" customWidth="1"/>
    <col min="3585" max="3585" width="5.42578125" style="103" customWidth="1"/>
    <col min="3586" max="3586" width="5.5703125" style="103" customWidth="1"/>
    <col min="3587" max="3587" width="5.42578125" style="103" customWidth="1"/>
    <col min="3588" max="3588" width="5.85546875" style="103" customWidth="1"/>
    <col min="3589" max="3589" width="5" style="103" customWidth="1"/>
    <col min="3590" max="3590" width="5.28515625" style="103" customWidth="1"/>
    <col min="3591" max="3591" width="9.5703125" style="103" customWidth="1"/>
    <col min="3592" max="3592" width="4.5703125" style="103" customWidth="1"/>
    <col min="3593" max="3598" width="9.140625" style="103"/>
    <col min="3599" max="3599" width="30.42578125" style="103" customWidth="1"/>
    <col min="3600" max="3601" width="9.140625" style="103"/>
    <col min="3602" max="3602" width="9.85546875" style="103" bestFit="1" customWidth="1"/>
    <col min="3603" max="3603" width="14.140625" style="103" customWidth="1"/>
    <col min="3604" max="3604" width="15.28515625" style="103" customWidth="1"/>
    <col min="3605" max="3836" width="9.140625" style="103"/>
    <col min="3837" max="3837" width="5" style="103" customWidth="1"/>
    <col min="3838" max="3838" width="20.42578125" style="103" customWidth="1"/>
    <col min="3839" max="3839" width="30.140625" style="103" customWidth="1"/>
    <col min="3840" max="3840" width="18.28515625" style="103" customWidth="1"/>
    <col min="3841" max="3841" width="5.42578125" style="103" customWidth="1"/>
    <col min="3842" max="3842" width="5.5703125" style="103" customWidth="1"/>
    <col min="3843" max="3843" width="5.42578125" style="103" customWidth="1"/>
    <col min="3844" max="3844" width="5.85546875" style="103" customWidth="1"/>
    <col min="3845" max="3845" width="5" style="103" customWidth="1"/>
    <col min="3846" max="3846" width="5.28515625" style="103" customWidth="1"/>
    <col min="3847" max="3847" width="9.5703125" style="103" customWidth="1"/>
    <col min="3848" max="3848" width="4.5703125" style="103" customWidth="1"/>
    <col min="3849" max="3854" width="9.140625" style="103"/>
    <col min="3855" max="3855" width="30.42578125" style="103" customWidth="1"/>
    <col min="3856" max="3857" width="9.140625" style="103"/>
    <col min="3858" max="3858" width="9.85546875" style="103" bestFit="1" customWidth="1"/>
    <col min="3859" max="3859" width="14.140625" style="103" customWidth="1"/>
    <col min="3860" max="3860" width="15.28515625" style="103" customWidth="1"/>
    <col min="3861" max="4092" width="9.140625" style="103"/>
    <col min="4093" max="4093" width="5" style="103" customWidth="1"/>
    <col min="4094" max="4094" width="20.42578125" style="103" customWidth="1"/>
    <col min="4095" max="4095" width="30.140625" style="103" customWidth="1"/>
    <col min="4096" max="4096" width="18.28515625" style="103" customWidth="1"/>
    <col min="4097" max="4097" width="5.42578125" style="103" customWidth="1"/>
    <col min="4098" max="4098" width="5.5703125" style="103" customWidth="1"/>
    <col min="4099" max="4099" width="5.42578125" style="103" customWidth="1"/>
    <col min="4100" max="4100" width="5.85546875" style="103" customWidth="1"/>
    <col min="4101" max="4101" width="5" style="103" customWidth="1"/>
    <col min="4102" max="4102" width="5.28515625" style="103" customWidth="1"/>
    <col min="4103" max="4103" width="9.5703125" style="103" customWidth="1"/>
    <col min="4104" max="4104" width="4.5703125" style="103" customWidth="1"/>
    <col min="4105" max="4110" width="9.140625" style="103"/>
    <col min="4111" max="4111" width="30.42578125" style="103" customWidth="1"/>
    <col min="4112" max="4113" width="9.140625" style="103"/>
    <col min="4114" max="4114" width="9.85546875" style="103" bestFit="1" customWidth="1"/>
    <col min="4115" max="4115" width="14.140625" style="103" customWidth="1"/>
    <col min="4116" max="4116" width="15.28515625" style="103" customWidth="1"/>
    <col min="4117" max="4348" width="9.140625" style="103"/>
    <col min="4349" max="4349" width="5" style="103" customWidth="1"/>
    <col min="4350" max="4350" width="20.42578125" style="103" customWidth="1"/>
    <col min="4351" max="4351" width="30.140625" style="103" customWidth="1"/>
    <col min="4352" max="4352" width="18.28515625" style="103" customWidth="1"/>
    <col min="4353" max="4353" width="5.42578125" style="103" customWidth="1"/>
    <col min="4354" max="4354" width="5.5703125" style="103" customWidth="1"/>
    <col min="4355" max="4355" width="5.42578125" style="103" customWidth="1"/>
    <col min="4356" max="4356" width="5.85546875" style="103" customWidth="1"/>
    <col min="4357" max="4357" width="5" style="103" customWidth="1"/>
    <col min="4358" max="4358" width="5.28515625" style="103" customWidth="1"/>
    <col min="4359" max="4359" width="9.5703125" style="103" customWidth="1"/>
    <col min="4360" max="4360" width="4.5703125" style="103" customWidth="1"/>
    <col min="4361" max="4366" width="9.140625" style="103"/>
    <col min="4367" max="4367" width="30.42578125" style="103" customWidth="1"/>
    <col min="4368" max="4369" width="9.140625" style="103"/>
    <col min="4370" max="4370" width="9.85546875" style="103" bestFit="1" customWidth="1"/>
    <col min="4371" max="4371" width="14.140625" style="103" customWidth="1"/>
    <col min="4372" max="4372" width="15.28515625" style="103" customWidth="1"/>
    <col min="4373" max="4604" width="9.140625" style="103"/>
    <col min="4605" max="4605" width="5" style="103" customWidth="1"/>
    <col min="4606" max="4606" width="20.42578125" style="103" customWidth="1"/>
    <col min="4607" max="4607" width="30.140625" style="103" customWidth="1"/>
    <col min="4608" max="4608" width="18.28515625" style="103" customWidth="1"/>
    <col min="4609" max="4609" width="5.42578125" style="103" customWidth="1"/>
    <col min="4610" max="4610" width="5.5703125" style="103" customWidth="1"/>
    <col min="4611" max="4611" width="5.42578125" style="103" customWidth="1"/>
    <col min="4612" max="4612" width="5.85546875" style="103" customWidth="1"/>
    <col min="4613" max="4613" width="5" style="103" customWidth="1"/>
    <col min="4614" max="4614" width="5.28515625" style="103" customWidth="1"/>
    <col min="4615" max="4615" width="9.5703125" style="103" customWidth="1"/>
    <col min="4616" max="4616" width="4.5703125" style="103" customWidth="1"/>
    <col min="4617" max="4622" width="9.140625" style="103"/>
    <col min="4623" max="4623" width="30.42578125" style="103" customWidth="1"/>
    <col min="4624" max="4625" width="9.140625" style="103"/>
    <col min="4626" max="4626" width="9.85546875" style="103" bestFit="1" customWidth="1"/>
    <col min="4627" max="4627" width="14.140625" style="103" customWidth="1"/>
    <col min="4628" max="4628" width="15.28515625" style="103" customWidth="1"/>
    <col min="4629" max="4860" width="9.140625" style="103"/>
    <col min="4861" max="4861" width="5" style="103" customWidth="1"/>
    <col min="4862" max="4862" width="20.42578125" style="103" customWidth="1"/>
    <col min="4863" max="4863" width="30.140625" style="103" customWidth="1"/>
    <col min="4864" max="4864" width="18.28515625" style="103" customWidth="1"/>
    <col min="4865" max="4865" width="5.42578125" style="103" customWidth="1"/>
    <col min="4866" max="4866" width="5.5703125" style="103" customWidth="1"/>
    <col min="4867" max="4867" width="5.42578125" style="103" customWidth="1"/>
    <col min="4868" max="4868" width="5.85546875" style="103" customWidth="1"/>
    <col min="4869" max="4869" width="5" style="103" customWidth="1"/>
    <col min="4870" max="4870" width="5.28515625" style="103" customWidth="1"/>
    <col min="4871" max="4871" width="9.5703125" style="103" customWidth="1"/>
    <col min="4872" max="4872" width="4.5703125" style="103" customWidth="1"/>
    <col min="4873" max="4878" width="9.140625" style="103"/>
    <col min="4879" max="4879" width="30.42578125" style="103" customWidth="1"/>
    <col min="4880" max="4881" width="9.140625" style="103"/>
    <col min="4882" max="4882" width="9.85546875" style="103" bestFit="1" customWidth="1"/>
    <col min="4883" max="4883" width="14.140625" style="103" customWidth="1"/>
    <col min="4884" max="4884" width="15.28515625" style="103" customWidth="1"/>
    <col min="4885" max="5116" width="9.140625" style="103"/>
    <col min="5117" max="5117" width="5" style="103" customWidth="1"/>
    <col min="5118" max="5118" width="20.42578125" style="103" customWidth="1"/>
    <col min="5119" max="5119" width="30.140625" style="103" customWidth="1"/>
    <col min="5120" max="5120" width="18.28515625" style="103" customWidth="1"/>
    <col min="5121" max="5121" width="5.42578125" style="103" customWidth="1"/>
    <col min="5122" max="5122" width="5.5703125" style="103" customWidth="1"/>
    <col min="5123" max="5123" width="5.42578125" style="103" customWidth="1"/>
    <col min="5124" max="5124" width="5.85546875" style="103" customWidth="1"/>
    <col min="5125" max="5125" width="5" style="103" customWidth="1"/>
    <col min="5126" max="5126" width="5.28515625" style="103" customWidth="1"/>
    <col min="5127" max="5127" width="9.5703125" style="103" customWidth="1"/>
    <col min="5128" max="5128" width="4.5703125" style="103" customWidth="1"/>
    <col min="5129" max="5134" width="9.140625" style="103"/>
    <col min="5135" max="5135" width="30.42578125" style="103" customWidth="1"/>
    <col min="5136" max="5137" width="9.140625" style="103"/>
    <col min="5138" max="5138" width="9.85546875" style="103" bestFit="1" customWidth="1"/>
    <col min="5139" max="5139" width="14.140625" style="103" customWidth="1"/>
    <col min="5140" max="5140" width="15.28515625" style="103" customWidth="1"/>
    <col min="5141" max="5372" width="9.140625" style="103"/>
    <col min="5373" max="5373" width="5" style="103" customWidth="1"/>
    <col min="5374" max="5374" width="20.42578125" style="103" customWidth="1"/>
    <col min="5375" max="5375" width="30.140625" style="103" customWidth="1"/>
    <col min="5376" max="5376" width="18.28515625" style="103" customWidth="1"/>
    <col min="5377" max="5377" width="5.42578125" style="103" customWidth="1"/>
    <col min="5378" max="5378" width="5.5703125" style="103" customWidth="1"/>
    <col min="5379" max="5379" width="5.42578125" style="103" customWidth="1"/>
    <col min="5380" max="5380" width="5.85546875" style="103" customWidth="1"/>
    <col min="5381" max="5381" width="5" style="103" customWidth="1"/>
    <col min="5382" max="5382" width="5.28515625" style="103" customWidth="1"/>
    <col min="5383" max="5383" width="9.5703125" style="103" customWidth="1"/>
    <col min="5384" max="5384" width="4.5703125" style="103" customWidth="1"/>
    <col min="5385" max="5390" width="9.140625" style="103"/>
    <col min="5391" max="5391" width="30.42578125" style="103" customWidth="1"/>
    <col min="5392" max="5393" width="9.140625" style="103"/>
    <col min="5394" max="5394" width="9.85546875" style="103" bestFit="1" customWidth="1"/>
    <col min="5395" max="5395" width="14.140625" style="103" customWidth="1"/>
    <col min="5396" max="5396" width="15.28515625" style="103" customWidth="1"/>
    <col min="5397" max="5628" width="9.140625" style="103"/>
    <col min="5629" max="5629" width="5" style="103" customWidth="1"/>
    <col min="5630" max="5630" width="20.42578125" style="103" customWidth="1"/>
    <col min="5631" max="5631" width="30.140625" style="103" customWidth="1"/>
    <col min="5632" max="5632" width="18.28515625" style="103" customWidth="1"/>
    <col min="5633" max="5633" width="5.42578125" style="103" customWidth="1"/>
    <col min="5634" max="5634" width="5.5703125" style="103" customWidth="1"/>
    <col min="5635" max="5635" width="5.42578125" style="103" customWidth="1"/>
    <col min="5636" max="5636" width="5.85546875" style="103" customWidth="1"/>
    <col min="5637" max="5637" width="5" style="103" customWidth="1"/>
    <col min="5638" max="5638" width="5.28515625" style="103" customWidth="1"/>
    <col min="5639" max="5639" width="9.5703125" style="103" customWidth="1"/>
    <col min="5640" max="5640" width="4.5703125" style="103" customWidth="1"/>
    <col min="5641" max="5646" width="9.140625" style="103"/>
    <col min="5647" max="5647" width="30.42578125" style="103" customWidth="1"/>
    <col min="5648" max="5649" width="9.140625" style="103"/>
    <col min="5650" max="5650" width="9.85546875" style="103" bestFit="1" customWidth="1"/>
    <col min="5651" max="5651" width="14.140625" style="103" customWidth="1"/>
    <col min="5652" max="5652" width="15.28515625" style="103" customWidth="1"/>
    <col min="5653" max="5884" width="9.140625" style="103"/>
    <col min="5885" max="5885" width="5" style="103" customWidth="1"/>
    <col min="5886" max="5886" width="20.42578125" style="103" customWidth="1"/>
    <col min="5887" max="5887" width="30.140625" style="103" customWidth="1"/>
    <col min="5888" max="5888" width="18.28515625" style="103" customWidth="1"/>
    <col min="5889" max="5889" width="5.42578125" style="103" customWidth="1"/>
    <col min="5890" max="5890" width="5.5703125" style="103" customWidth="1"/>
    <col min="5891" max="5891" width="5.42578125" style="103" customWidth="1"/>
    <col min="5892" max="5892" width="5.85546875" style="103" customWidth="1"/>
    <col min="5893" max="5893" width="5" style="103" customWidth="1"/>
    <col min="5894" max="5894" width="5.28515625" style="103" customWidth="1"/>
    <col min="5895" max="5895" width="9.5703125" style="103" customWidth="1"/>
    <col min="5896" max="5896" width="4.5703125" style="103" customWidth="1"/>
    <col min="5897" max="5902" width="9.140625" style="103"/>
    <col min="5903" max="5903" width="30.42578125" style="103" customWidth="1"/>
    <col min="5904" max="5905" width="9.140625" style="103"/>
    <col min="5906" max="5906" width="9.85546875" style="103" bestFit="1" customWidth="1"/>
    <col min="5907" max="5907" width="14.140625" style="103" customWidth="1"/>
    <col min="5908" max="5908" width="15.28515625" style="103" customWidth="1"/>
    <col min="5909" max="6140" width="9.140625" style="103"/>
    <col min="6141" max="6141" width="5" style="103" customWidth="1"/>
    <col min="6142" max="6142" width="20.42578125" style="103" customWidth="1"/>
    <col min="6143" max="6143" width="30.140625" style="103" customWidth="1"/>
    <col min="6144" max="6144" width="18.28515625" style="103" customWidth="1"/>
    <col min="6145" max="6145" width="5.42578125" style="103" customWidth="1"/>
    <col min="6146" max="6146" width="5.5703125" style="103" customWidth="1"/>
    <col min="6147" max="6147" width="5.42578125" style="103" customWidth="1"/>
    <col min="6148" max="6148" width="5.85546875" style="103" customWidth="1"/>
    <col min="6149" max="6149" width="5" style="103" customWidth="1"/>
    <col min="6150" max="6150" width="5.28515625" style="103" customWidth="1"/>
    <col min="6151" max="6151" width="9.5703125" style="103" customWidth="1"/>
    <col min="6152" max="6152" width="4.5703125" style="103" customWidth="1"/>
    <col min="6153" max="6158" width="9.140625" style="103"/>
    <col min="6159" max="6159" width="30.42578125" style="103" customWidth="1"/>
    <col min="6160" max="6161" width="9.140625" style="103"/>
    <col min="6162" max="6162" width="9.85546875" style="103" bestFit="1" customWidth="1"/>
    <col min="6163" max="6163" width="14.140625" style="103" customWidth="1"/>
    <col min="6164" max="6164" width="15.28515625" style="103" customWidth="1"/>
    <col min="6165" max="6396" width="9.140625" style="103"/>
    <col min="6397" max="6397" width="5" style="103" customWidth="1"/>
    <col min="6398" max="6398" width="20.42578125" style="103" customWidth="1"/>
    <col min="6399" max="6399" width="30.140625" style="103" customWidth="1"/>
    <col min="6400" max="6400" width="18.28515625" style="103" customWidth="1"/>
    <col min="6401" max="6401" width="5.42578125" style="103" customWidth="1"/>
    <col min="6402" max="6402" width="5.5703125" style="103" customWidth="1"/>
    <col min="6403" max="6403" width="5.42578125" style="103" customWidth="1"/>
    <col min="6404" max="6404" width="5.85546875" style="103" customWidth="1"/>
    <col min="6405" max="6405" width="5" style="103" customWidth="1"/>
    <col min="6406" max="6406" width="5.28515625" style="103" customWidth="1"/>
    <col min="6407" max="6407" width="9.5703125" style="103" customWidth="1"/>
    <col min="6408" max="6408" width="4.5703125" style="103" customWidth="1"/>
    <col min="6409" max="6414" width="9.140625" style="103"/>
    <col min="6415" max="6415" width="30.42578125" style="103" customWidth="1"/>
    <col min="6416" max="6417" width="9.140625" style="103"/>
    <col min="6418" max="6418" width="9.85546875" style="103" bestFit="1" customWidth="1"/>
    <col min="6419" max="6419" width="14.140625" style="103" customWidth="1"/>
    <col min="6420" max="6420" width="15.28515625" style="103" customWidth="1"/>
    <col min="6421" max="6652" width="9.140625" style="103"/>
    <col min="6653" max="6653" width="5" style="103" customWidth="1"/>
    <col min="6654" max="6654" width="20.42578125" style="103" customWidth="1"/>
    <col min="6655" max="6655" width="30.140625" style="103" customWidth="1"/>
    <col min="6656" max="6656" width="18.28515625" style="103" customWidth="1"/>
    <col min="6657" max="6657" width="5.42578125" style="103" customWidth="1"/>
    <col min="6658" max="6658" width="5.5703125" style="103" customWidth="1"/>
    <col min="6659" max="6659" width="5.42578125" style="103" customWidth="1"/>
    <col min="6660" max="6660" width="5.85546875" style="103" customWidth="1"/>
    <col min="6661" max="6661" width="5" style="103" customWidth="1"/>
    <col min="6662" max="6662" width="5.28515625" style="103" customWidth="1"/>
    <col min="6663" max="6663" width="9.5703125" style="103" customWidth="1"/>
    <col min="6664" max="6664" width="4.5703125" style="103" customWidth="1"/>
    <col min="6665" max="6670" width="9.140625" style="103"/>
    <col min="6671" max="6671" width="30.42578125" style="103" customWidth="1"/>
    <col min="6672" max="6673" width="9.140625" style="103"/>
    <col min="6674" max="6674" width="9.85546875" style="103" bestFit="1" customWidth="1"/>
    <col min="6675" max="6675" width="14.140625" style="103" customWidth="1"/>
    <col min="6676" max="6676" width="15.28515625" style="103" customWidth="1"/>
    <col min="6677" max="6908" width="9.140625" style="103"/>
    <col min="6909" max="6909" width="5" style="103" customWidth="1"/>
    <col min="6910" max="6910" width="20.42578125" style="103" customWidth="1"/>
    <col min="6911" max="6911" width="30.140625" style="103" customWidth="1"/>
    <col min="6912" max="6912" width="18.28515625" style="103" customWidth="1"/>
    <col min="6913" max="6913" width="5.42578125" style="103" customWidth="1"/>
    <col min="6914" max="6914" width="5.5703125" style="103" customWidth="1"/>
    <col min="6915" max="6915" width="5.42578125" style="103" customWidth="1"/>
    <col min="6916" max="6916" width="5.85546875" style="103" customWidth="1"/>
    <col min="6917" max="6917" width="5" style="103" customWidth="1"/>
    <col min="6918" max="6918" width="5.28515625" style="103" customWidth="1"/>
    <col min="6919" max="6919" width="9.5703125" style="103" customWidth="1"/>
    <col min="6920" max="6920" width="4.5703125" style="103" customWidth="1"/>
    <col min="6921" max="6926" width="9.140625" style="103"/>
    <col min="6927" max="6927" width="30.42578125" style="103" customWidth="1"/>
    <col min="6928" max="6929" width="9.140625" style="103"/>
    <col min="6930" max="6930" width="9.85546875" style="103" bestFit="1" customWidth="1"/>
    <col min="6931" max="6931" width="14.140625" style="103" customWidth="1"/>
    <col min="6932" max="6932" width="15.28515625" style="103" customWidth="1"/>
    <col min="6933" max="7164" width="9.140625" style="103"/>
    <col min="7165" max="7165" width="5" style="103" customWidth="1"/>
    <col min="7166" max="7166" width="20.42578125" style="103" customWidth="1"/>
    <col min="7167" max="7167" width="30.140625" style="103" customWidth="1"/>
    <col min="7168" max="7168" width="18.28515625" style="103" customWidth="1"/>
    <col min="7169" max="7169" width="5.42578125" style="103" customWidth="1"/>
    <col min="7170" max="7170" width="5.5703125" style="103" customWidth="1"/>
    <col min="7171" max="7171" width="5.42578125" style="103" customWidth="1"/>
    <col min="7172" max="7172" width="5.85546875" style="103" customWidth="1"/>
    <col min="7173" max="7173" width="5" style="103" customWidth="1"/>
    <col min="7174" max="7174" width="5.28515625" style="103" customWidth="1"/>
    <col min="7175" max="7175" width="9.5703125" style="103" customWidth="1"/>
    <col min="7176" max="7176" width="4.5703125" style="103" customWidth="1"/>
    <col min="7177" max="7182" width="9.140625" style="103"/>
    <col min="7183" max="7183" width="30.42578125" style="103" customWidth="1"/>
    <col min="7184" max="7185" width="9.140625" style="103"/>
    <col min="7186" max="7186" width="9.85546875" style="103" bestFit="1" customWidth="1"/>
    <col min="7187" max="7187" width="14.140625" style="103" customWidth="1"/>
    <col min="7188" max="7188" width="15.28515625" style="103" customWidth="1"/>
    <col min="7189" max="7420" width="9.140625" style="103"/>
    <col min="7421" max="7421" width="5" style="103" customWidth="1"/>
    <col min="7422" max="7422" width="20.42578125" style="103" customWidth="1"/>
    <col min="7423" max="7423" width="30.140625" style="103" customWidth="1"/>
    <col min="7424" max="7424" width="18.28515625" style="103" customWidth="1"/>
    <col min="7425" max="7425" width="5.42578125" style="103" customWidth="1"/>
    <col min="7426" max="7426" width="5.5703125" style="103" customWidth="1"/>
    <col min="7427" max="7427" width="5.42578125" style="103" customWidth="1"/>
    <col min="7428" max="7428" width="5.85546875" style="103" customWidth="1"/>
    <col min="7429" max="7429" width="5" style="103" customWidth="1"/>
    <col min="7430" max="7430" width="5.28515625" style="103" customWidth="1"/>
    <col min="7431" max="7431" width="9.5703125" style="103" customWidth="1"/>
    <col min="7432" max="7432" width="4.5703125" style="103" customWidth="1"/>
    <col min="7433" max="7438" width="9.140625" style="103"/>
    <col min="7439" max="7439" width="30.42578125" style="103" customWidth="1"/>
    <col min="7440" max="7441" width="9.140625" style="103"/>
    <col min="7442" max="7442" width="9.85546875" style="103" bestFit="1" customWidth="1"/>
    <col min="7443" max="7443" width="14.140625" style="103" customWidth="1"/>
    <col min="7444" max="7444" width="15.28515625" style="103" customWidth="1"/>
    <col min="7445" max="7676" width="9.140625" style="103"/>
    <col min="7677" max="7677" width="5" style="103" customWidth="1"/>
    <col min="7678" max="7678" width="20.42578125" style="103" customWidth="1"/>
    <col min="7679" max="7679" width="30.140625" style="103" customWidth="1"/>
    <col min="7680" max="7680" width="18.28515625" style="103" customWidth="1"/>
    <col min="7681" max="7681" width="5.42578125" style="103" customWidth="1"/>
    <col min="7682" max="7682" width="5.5703125" style="103" customWidth="1"/>
    <col min="7683" max="7683" width="5.42578125" style="103" customWidth="1"/>
    <col min="7684" max="7684" width="5.85546875" style="103" customWidth="1"/>
    <col min="7685" max="7685" width="5" style="103" customWidth="1"/>
    <col min="7686" max="7686" width="5.28515625" style="103" customWidth="1"/>
    <col min="7687" max="7687" width="9.5703125" style="103" customWidth="1"/>
    <col min="7688" max="7688" width="4.5703125" style="103" customWidth="1"/>
    <col min="7689" max="7694" width="9.140625" style="103"/>
    <col min="7695" max="7695" width="30.42578125" style="103" customWidth="1"/>
    <col min="7696" max="7697" width="9.140625" style="103"/>
    <col min="7698" max="7698" width="9.85546875" style="103" bestFit="1" customWidth="1"/>
    <col min="7699" max="7699" width="14.140625" style="103" customWidth="1"/>
    <col min="7700" max="7700" width="15.28515625" style="103" customWidth="1"/>
    <col min="7701" max="7932" width="9.140625" style="103"/>
    <col min="7933" max="7933" width="5" style="103" customWidth="1"/>
    <col min="7934" max="7934" width="20.42578125" style="103" customWidth="1"/>
    <col min="7935" max="7935" width="30.140625" style="103" customWidth="1"/>
    <col min="7936" max="7936" width="18.28515625" style="103" customWidth="1"/>
    <col min="7937" max="7937" width="5.42578125" style="103" customWidth="1"/>
    <col min="7938" max="7938" width="5.5703125" style="103" customWidth="1"/>
    <col min="7939" max="7939" width="5.42578125" style="103" customWidth="1"/>
    <col min="7940" max="7940" width="5.85546875" style="103" customWidth="1"/>
    <col min="7941" max="7941" width="5" style="103" customWidth="1"/>
    <col min="7942" max="7942" width="5.28515625" style="103" customWidth="1"/>
    <col min="7943" max="7943" width="9.5703125" style="103" customWidth="1"/>
    <col min="7944" max="7944" width="4.5703125" style="103" customWidth="1"/>
    <col min="7945" max="7950" width="9.140625" style="103"/>
    <col min="7951" max="7951" width="30.42578125" style="103" customWidth="1"/>
    <col min="7952" max="7953" width="9.140625" style="103"/>
    <col min="7954" max="7954" width="9.85546875" style="103" bestFit="1" customWidth="1"/>
    <col min="7955" max="7955" width="14.140625" style="103" customWidth="1"/>
    <col min="7956" max="7956" width="15.28515625" style="103" customWidth="1"/>
    <col min="7957" max="8188" width="9.140625" style="103"/>
    <col min="8189" max="8189" width="5" style="103" customWidth="1"/>
    <col min="8190" max="8190" width="20.42578125" style="103" customWidth="1"/>
    <col min="8191" max="8191" width="30.140625" style="103" customWidth="1"/>
    <col min="8192" max="8192" width="18.28515625" style="103" customWidth="1"/>
    <col min="8193" max="8193" width="5.42578125" style="103" customWidth="1"/>
    <col min="8194" max="8194" width="5.5703125" style="103" customWidth="1"/>
    <col min="8195" max="8195" width="5.42578125" style="103" customWidth="1"/>
    <col min="8196" max="8196" width="5.85546875" style="103" customWidth="1"/>
    <col min="8197" max="8197" width="5" style="103" customWidth="1"/>
    <col min="8198" max="8198" width="5.28515625" style="103" customWidth="1"/>
    <col min="8199" max="8199" width="9.5703125" style="103" customWidth="1"/>
    <col min="8200" max="8200" width="4.5703125" style="103" customWidth="1"/>
    <col min="8201" max="8206" width="9.140625" style="103"/>
    <col min="8207" max="8207" width="30.42578125" style="103" customWidth="1"/>
    <col min="8208" max="8209" width="9.140625" style="103"/>
    <col min="8210" max="8210" width="9.85546875" style="103" bestFit="1" customWidth="1"/>
    <col min="8211" max="8211" width="14.140625" style="103" customWidth="1"/>
    <col min="8212" max="8212" width="15.28515625" style="103" customWidth="1"/>
    <col min="8213" max="8444" width="9.140625" style="103"/>
    <col min="8445" max="8445" width="5" style="103" customWidth="1"/>
    <col min="8446" max="8446" width="20.42578125" style="103" customWidth="1"/>
    <col min="8447" max="8447" width="30.140625" style="103" customWidth="1"/>
    <col min="8448" max="8448" width="18.28515625" style="103" customWidth="1"/>
    <col min="8449" max="8449" width="5.42578125" style="103" customWidth="1"/>
    <col min="8450" max="8450" width="5.5703125" style="103" customWidth="1"/>
    <col min="8451" max="8451" width="5.42578125" style="103" customWidth="1"/>
    <col min="8452" max="8452" width="5.85546875" style="103" customWidth="1"/>
    <col min="8453" max="8453" width="5" style="103" customWidth="1"/>
    <col min="8454" max="8454" width="5.28515625" style="103" customWidth="1"/>
    <col min="8455" max="8455" width="9.5703125" style="103" customWidth="1"/>
    <col min="8456" max="8456" width="4.5703125" style="103" customWidth="1"/>
    <col min="8457" max="8462" width="9.140625" style="103"/>
    <col min="8463" max="8463" width="30.42578125" style="103" customWidth="1"/>
    <col min="8464" max="8465" width="9.140625" style="103"/>
    <col min="8466" max="8466" width="9.85546875" style="103" bestFit="1" customWidth="1"/>
    <col min="8467" max="8467" width="14.140625" style="103" customWidth="1"/>
    <col min="8468" max="8468" width="15.28515625" style="103" customWidth="1"/>
    <col min="8469" max="8700" width="9.140625" style="103"/>
    <col min="8701" max="8701" width="5" style="103" customWidth="1"/>
    <col min="8702" max="8702" width="20.42578125" style="103" customWidth="1"/>
    <col min="8703" max="8703" width="30.140625" style="103" customWidth="1"/>
    <col min="8704" max="8704" width="18.28515625" style="103" customWidth="1"/>
    <col min="8705" max="8705" width="5.42578125" style="103" customWidth="1"/>
    <col min="8706" max="8706" width="5.5703125" style="103" customWidth="1"/>
    <col min="8707" max="8707" width="5.42578125" style="103" customWidth="1"/>
    <col min="8708" max="8708" width="5.85546875" style="103" customWidth="1"/>
    <col min="8709" max="8709" width="5" style="103" customWidth="1"/>
    <col min="8710" max="8710" width="5.28515625" style="103" customWidth="1"/>
    <col min="8711" max="8711" width="9.5703125" style="103" customWidth="1"/>
    <col min="8712" max="8712" width="4.5703125" style="103" customWidth="1"/>
    <col min="8713" max="8718" width="9.140625" style="103"/>
    <col min="8719" max="8719" width="30.42578125" style="103" customWidth="1"/>
    <col min="8720" max="8721" width="9.140625" style="103"/>
    <col min="8722" max="8722" width="9.85546875" style="103" bestFit="1" customWidth="1"/>
    <col min="8723" max="8723" width="14.140625" style="103" customWidth="1"/>
    <col min="8724" max="8724" width="15.28515625" style="103" customWidth="1"/>
    <col min="8725" max="8956" width="9.140625" style="103"/>
    <col min="8957" max="8957" width="5" style="103" customWidth="1"/>
    <col min="8958" max="8958" width="20.42578125" style="103" customWidth="1"/>
    <col min="8959" max="8959" width="30.140625" style="103" customWidth="1"/>
    <col min="8960" max="8960" width="18.28515625" style="103" customWidth="1"/>
    <col min="8961" max="8961" width="5.42578125" style="103" customWidth="1"/>
    <col min="8962" max="8962" width="5.5703125" style="103" customWidth="1"/>
    <col min="8963" max="8963" width="5.42578125" style="103" customWidth="1"/>
    <col min="8964" max="8964" width="5.85546875" style="103" customWidth="1"/>
    <col min="8965" max="8965" width="5" style="103" customWidth="1"/>
    <col min="8966" max="8966" width="5.28515625" style="103" customWidth="1"/>
    <col min="8967" max="8967" width="9.5703125" style="103" customWidth="1"/>
    <col min="8968" max="8968" width="4.5703125" style="103" customWidth="1"/>
    <col min="8969" max="8974" width="9.140625" style="103"/>
    <col min="8975" max="8975" width="30.42578125" style="103" customWidth="1"/>
    <col min="8976" max="8977" width="9.140625" style="103"/>
    <col min="8978" max="8978" width="9.85546875" style="103" bestFit="1" customWidth="1"/>
    <col min="8979" max="8979" width="14.140625" style="103" customWidth="1"/>
    <col min="8980" max="8980" width="15.28515625" style="103" customWidth="1"/>
    <col min="8981" max="9212" width="9.140625" style="103"/>
    <col min="9213" max="9213" width="5" style="103" customWidth="1"/>
    <col min="9214" max="9214" width="20.42578125" style="103" customWidth="1"/>
    <col min="9215" max="9215" width="30.140625" style="103" customWidth="1"/>
    <col min="9216" max="9216" width="18.28515625" style="103" customWidth="1"/>
    <col min="9217" max="9217" width="5.42578125" style="103" customWidth="1"/>
    <col min="9218" max="9218" width="5.5703125" style="103" customWidth="1"/>
    <col min="9219" max="9219" width="5.42578125" style="103" customWidth="1"/>
    <col min="9220" max="9220" width="5.85546875" style="103" customWidth="1"/>
    <col min="9221" max="9221" width="5" style="103" customWidth="1"/>
    <col min="9222" max="9222" width="5.28515625" style="103" customWidth="1"/>
    <col min="9223" max="9223" width="9.5703125" style="103" customWidth="1"/>
    <col min="9224" max="9224" width="4.5703125" style="103" customWidth="1"/>
    <col min="9225" max="9230" width="9.140625" style="103"/>
    <col min="9231" max="9231" width="30.42578125" style="103" customWidth="1"/>
    <col min="9232" max="9233" width="9.140625" style="103"/>
    <col min="9234" max="9234" width="9.85546875" style="103" bestFit="1" customWidth="1"/>
    <col min="9235" max="9235" width="14.140625" style="103" customWidth="1"/>
    <col min="9236" max="9236" width="15.28515625" style="103" customWidth="1"/>
    <col min="9237" max="9468" width="9.140625" style="103"/>
    <col min="9469" max="9469" width="5" style="103" customWidth="1"/>
    <col min="9470" max="9470" width="20.42578125" style="103" customWidth="1"/>
    <col min="9471" max="9471" width="30.140625" style="103" customWidth="1"/>
    <col min="9472" max="9472" width="18.28515625" style="103" customWidth="1"/>
    <col min="9473" max="9473" width="5.42578125" style="103" customWidth="1"/>
    <col min="9474" max="9474" width="5.5703125" style="103" customWidth="1"/>
    <col min="9475" max="9475" width="5.42578125" style="103" customWidth="1"/>
    <col min="9476" max="9476" width="5.85546875" style="103" customWidth="1"/>
    <col min="9477" max="9477" width="5" style="103" customWidth="1"/>
    <col min="9478" max="9478" width="5.28515625" style="103" customWidth="1"/>
    <col min="9479" max="9479" width="9.5703125" style="103" customWidth="1"/>
    <col min="9480" max="9480" width="4.5703125" style="103" customWidth="1"/>
    <col min="9481" max="9486" width="9.140625" style="103"/>
    <col min="9487" max="9487" width="30.42578125" style="103" customWidth="1"/>
    <col min="9488" max="9489" width="9.140625" style="103"/>
    <col min="9490" max="9490" width="9.85546875" style="103" bestFit="1" customWidth="1"/>
    <col min="9491" max="9491" width="14.140625" style="103" customWidth="1"/>
    <col min="9492" max="9492" width="15.28515625" style="103" customWidth="1"/>
    <col min="9493" max="9724" width="9.140625" style="103"/>
    <col min="9725" max="9725" width="5" style="103" customWidth="1"/>
    <col min="9726" max="9726" width="20.42578125" style="103" customWidth="1"/>
    <col min="9727" max="9727" width="30.140625" style="103" customWidth="1"/>
    <col min="9728" max="9728" width="18.28515625" style="103" customWidth="1"/>
    <col min="9729" max="9729" width="5.42578125" style="103" customWidth="1"/>
    <col min="9730" max="9730" width="5.5703125" style="103" customWidth="1"/>
    <col min="9731" max="9731" width="5.42578125" style="103" customWidth="1"/>
    <col min="9732" max="9732" width="5.85546875" style="103" customWidth="1"/>
    <col min="9733" max="9733" width="5" style="103" customWidth="1"/>
    <col min="9734" max="9734" width="5.28515625" style="103" customWidth="1"/>
    <col min="9735" max="9735" width="9.5703125" style="103" customWidth="1"/>
    <col min="9736" max="9736" width="4.5703125" style="103" customWidth="1"/>
    <col min="9737" max="9742" width="9.140625" style="103"/>
    <col min="9743" max="9743" width="30.42578125" style="103" customWidth="1"/>
    <col min="9744" max="9745" width="9.140625" style="103"/>
    <col min="9746" max="9746" width="9.85546875" style="103" bestFit="1" customWidth="1"/>
    <col min="9747" max="9747" width="14.140625" style="103" customWidth="1"/>
    <col min="9748" max="9748" width="15.28515625" style="103" customWidth="1"/>
    <col min="9749" max="9980" width="9.140625" style="103"/>
    <col min="9981" max="9981" width="5" style="103" customWidth="1"/>
    <col min="9982" max="9982" width="20.42578125" style="103" customWidth="1"/>
    <col min="9983" max="9983" width="30.140625" style="103" customWidth="1"/>
    <col min="9984" max="9984" width="18.28515625" style="103" customWidth="1"/>
    <col min="9985" max="9985" width="5.42578125" style="103" customWidth="1"/>
    <col min="9986" max="9986" width="5.5703125" style="103" customWidth="1"/>
    <col min="9987" max="9987" width="5.42578125" style="103" customWidth="1"/>
    <col min="9988" max="9988" width="5.85546875" style="103" customWidth="1"/>
    <col min="9989" max="9989" width="5" style="103" customWidth="1"/>
    <col min="9990" max="9990" width="5.28515625" style="103" customWidth="1"/>
    <col min="9991" max="9991" width="9.5703125" style="103" customWidth="1"/>
    <col min="9992" max="9992" width="4.5703125" style="103" customWidth="1"/>
    <col min="9993" max="9998" width="9.140625" style="103"/>
    <col min="9999" max="9999" width="30.42578125" style="103" customWidth="1"/>
    <col min="10000" max="10001" width="9.140625" style="103"/>
    <col min="10002" max="10002" width="9.85546875" style="103" bestFit="1" customWidth="1"/>
    <col min="10003" max="10003" width="14.140625" style="103" customWidth="1"/>
    <col min="10004" max="10004" width="15.28515625" style="103" customWidth="1"/>
    <col min="10005" max="10236" width="9.140625" style="103"/>
    <col min="10237" max="10237" width="5" style="103" customWidth="1"/>
    <col min="10238" max="10238" width="20.42578125" style="103" customWidth="1"/>
    <col min="10239" max="10239" width="30.140625" style="103" customWidth="1"/>
    <col min="10240" max="10240" width="18.28515625" style="103" customWidth="1"/>
    <col min="10241" max="10241" width="5.42578125" style="103" customWidth="1"/>
    <col min="10242" max="10242" width="5.5703125" style="103" customWidth="1"/>
    <col min="10243" max="10243" width="5.42578125" style="103" customWidth="1"/>
    <col min="10244" max="10244" width="5.85546875" style="103" customWidth="1"/>
    <col min="10245" max="10245" width="5" style="103" customWidth="1"/>
    <col min="10246" max="10246" width="5.28515625" style="103" customWidth="1"/>
    <col min="10247" max="10247" width="9.5703125" style="103" customWidth="1"/>
    <col min="10248" max="10248" width="4.5703125" style="103" customWidth="1"/>
    <col min="10249" max="10254" width="9.140625" style="103"/>
    <col min="10255" max="10255" width="30.42578125" style="103" customWidth="1"/>
    <col min="10256" max="10257" width="9.140625" style="103"/>
    <col min="10258" max="10258" width="9.85546875" style="103" bestFit="1" customWidth="1"/>
    <col min="10259" max="10259" width="14.140625" style="103" customWidth="1"/>
    <col min="10260" max="10260" width="15.28515625" style="103" customWidth="1"/>
    <col min="10261" max="10492" width="9.140625" style="103"/>
    <col min="10493" max="10493" width="5" style="103" customWidth="1"/>
    <col min="10494" max="10494" width="20.42578125" style="103" customWidth="1"/>
    <col min="10495" max="10495" width="30.140625" style="103" customWidth="1"/>
    <col min="10496" max="10496" width="18.28515625" style="103" customWidth="1"/>
    <col min="10497" max="10497" width="5.42578125" style="103" customWidth="1"/>
    <col min="10498" max="10498" width="5.5703125" style="103" customWidth="1"/>
    <col min="10499" max="10499" width="5.42578125" style="103" customWidth="1"/>
    <col min="10500" max="10500" width="5.85546875" style="103" customWidth="1"/>
    <col min="10501" max="10501" width="5" style="103" customWidth="1"/>
    <col min="10502" max="10502" width="5.28515625" style="103" customWidth="1"/>
    <col min="10503" max="10503" width="9.5703125" style="103" customWidth="1"/>
    <col min="10504" max="10504" width="4.5703125" style="103" customWidth="1"/>
    <col min="10505" max="10510" width="9.140625" style="103"/>
    <col min="10511" max="10511" width="30.42578125" style="103" customWidth="1"/>
    <col min="10512" max="10513" width="9.140625" style="103"/>
    <col min="10514" max="10514" width="9.85546875" style="103" bestFit="1" customWidth="1"/>
    <col min="10515" max="10515" width="14.140625" style="103" customWidth="1"/>
    <col min="10516" max="10516" width="15.28515625" style="103" customWidth="1"/>
    <col min="10517" max="10748" width="9.140625" style="103"/>
    <col min="10749" max="10749" width="5" style="103" customWidth="1"/>
    <col min="10750" max="10750" width="20.42578125" style="103" customWidth="1"/>
    <col min="10751" max="10751" width="30.140625" style="103" customWidth="1"/>
    <col min="10752" max="10752" width="18.28515625" style="103" customWidth="1"/>
    <col min="10753" max="10753" width="5.42578125" style="103" customWidth="1"/>
    <col min="10754" max="10754" width="5.5703125" style="103" customWidth="1"/>
    <col min="10755" max="10755" width="5.42578125" style="103" customWidth="1"/>
    <col min="10756" max="10756" width="5.85546875" style="103" customWidth="1"/>
    <col min="10757" max="10757" width="5" style="103" customWidth="1"/>
    <col min="10758" max="10758" width="5.28515625" style="103" customWidth="1"/>
    <col min="10759" max="10759" width="9.5703125" style="103" customWidth="1"/>
    <col min="10760" max="10760" width="4.5703125" style="103" customWidth="1"/>
    <col min="10761" max="10766" width="9.140625" style="103"/>
    <col min="10767" max="10767" width="30.42578125" style="103" customWidth="1"/>
    <col min="10768" max="10769" width="9.140625" style="103"/>
    <col min="10770" max="10770" width="9.85546875" style="103" bestFit="1" customWidth="1"/>
    <col min="10771" max="10771" width="14.140625" style="103" customWidth="1"/>
    <col min="10772" max="10772" width="15.28515625" style="103" customWidth="1"/>
    <col min="10773" max="11004" width="9.140625" style="103"/>
    <col min="11005" max="11005" width="5" style="103" customWidth="1"/>
    <col min="11006" max="11006" width="20.42578125" style="103" customWidth="1"/>
    <col min="11007" max="11007" width="30.140625" style="103" customWidth="1"/>
    <col min="11008" max="11008" width="18.28515625" style="103" customWidth="1"/>
    <col min="11009" max="11009" width="5.42578125" style="103" customWidth="1"/>
    <col min="11010" max="11010" width="5.5703125" style="103" customWidth="1"/>
    <col min="11011" max="11011" width="5.42578125" style="103" customWidth="1"/>
    <col min="11012" max="11012" width="5.85546875" style="103" customWidth="1"/>
    <col min="11013" max="11013" width="5" style="103" customWidth="1"/>
    <col min="11014" max="11014" width="5.28515625" style="103" customWidth="1"/>
    <col min="11015" max="11015" width="9.5703125" style="103" customWidth="1"/>
    <col min="11016" max="11016" width="4.5703125" style="103" customWidth="1"/>
    <col min="11017" max="11022" width="9.140625" style="103"/>
    <col min="11023" max="11023" width="30.42578125" style="103" customWidth="1"/>
    <col min="11024" max="11025" width="9.140625" style="103"/>
    <col min="11026" max="11026" width="9.85546875" style="103" bestFit="1" customWidth="1"/>
    <col min="11027" max="11027" width="14.140625" style="103" customWidth="1"/>
    <col min="11028" max="11028" width="15.28515625" style="103" customWidth="1"/>
    <col min="11029" max="11260" width="9.140625" style="103"/>
    <col min="11261" max="11261" width="5" style="103" customWidth="1"/>
    <col min="11262" max="11262" width="20.42578125" style="103" customWidth="1"/>
    <col min="11263" max="11263" width="30.140625" style="103" customWidth="1"/>
    <col min="11264" max="11264" width="18.28515625" style="103" customWidth="1"/>
    <col min="11265" max="11265" width="5.42578125" style="103" customWidth="1"/>
    <col min="11266" max="11266" width="5.5703125" style="103" customWidth="1"/>
    <col min="11267" max="11267" width="5.42578125" style="103" customWidth="1"/>
    <col min="11268" max="11268" width="5.85546875" style="103" customWidth="1"/>
    <col min="11269" max="11269" width="5" style="103" customWidth="1"/>
    <col min="11270" max="11270" width="5.28515625" style="103" customWidth="1"/>
    <col min="11271" max="11271" width="9.5703125" style="103" customWidth="1"/>
    <col min="11272" max="11272" width="4.5703125" style="103" customWidth="1"/>
    <col min="11273" max="11278" width="9.140625" style="103"/>
    <col min="11279" max="11279" width="30.42578125" style="103" customWidth="1"/>
    <col min="11280" max="11281" width="9.140625" style="103"/>
    <col min="11282" max="11282" width="9.85546875" style="103" bestFit="1" customWidth="1"/>
    <col min="11283" max="11283" width="14.140625" style="103" customWidth="1"/>
    <col min="11284" max="11284" width="15.28515625" style="103" customWidth="1"/>
    <col min="11285" max="11516" width="9.140625" style="103"/>
    <col min="11517" max="11517" width="5" style="103" customWidth="1"/>
    <col min="11518" max="11518" width="20.42578125" style="103" customWidth="1"/>
    <col min="11519" max="11519" width="30.140625" style="103" customWidth="1"/>
    <col min="11520" max="11520" width="18.28515625" style="103" customWidth="1"/>
    <col min="11521" max="11521" width="5.42578125" style="103" customWidth="1"/>
    <col min="11522" max="11522" width="5.5703125" style="103" customWidth="1"/>
    <col min="11523" max="11523" width="5.42578125" style="103" customWidth="1"/>
    <col min="11524" max="11524" width="5.85546875" style="103" customWidth="1"/>
    <col min="11525" max="11525" width="5" style="103" customWidth="1"/>
    <col min="11526" max="11526" width="5.28515625" style="103" customWidth="1"/>
    <col min="11527" max="11527" width="9.5703125" style="103" customWidth="1"/>
    <col min="11528" max="11528" width="4.5703125" style="103" customWidth="1"/>
    <col min="11529" max="11534" width="9.140625" style="103"/>
    <col min="11535" max="11535" width="30.42578125" style="103" customWidth="1"/>
    <col min="11536" max="11537" width="9.140625" style="103"/>
    <col min="11538" max="11538" width="9.85546875" style="103" bestFit="1" customWidth="1"/>
    <col min="11539" max="11539" width="14.140625" style="103" customWidth="1"/>
    <col min="11540" max="11540" width="15.28515625" style="103" customWidth="1"/>
    <col min="11541" max="11772" width="9.140625" style="103"/>
    <col min="11773" max="11773" width="5" style="103" customWidth="1"/>
    <col min="11774" max="11774" width="20.42578125" style="103" customWidth="1"/>
    <col min="11775" max="11775" width="30.140625" style="103" customWidth="1"/>
    <col min="11776" max="11776" width="18.28515625" style="103" customWidth="1"/>
    <col min="11777" max="11777" width="5.42578125" style="103" customWidth="1"/>
    <col min="11778" max="11778" width="5.5703125" style="103" customWidth="1"/>
    <col min="11779" max="11779" width="5.42578125" style="103" customWidth="1"/>
    <col min="11780" max="11780" width="5.85546875" style="103" customWidth="1"/>
    <col min="11781" max="11781" width="5" style="103" customWidth="1"/>
    <col min="11782" max="11782" width="5.28515625" style="103" customWidth="1"/>
    <col min="11783" max="11783" width="9.5703125" style="103" customWidth="1"/>
    <col min="11784" max="11784" width="4.5703125" style="103" customWidth="1"/>
    <col min="11785" max="11790" width="9.140625" style="103"/>
    <col min="11791" max="11791" width="30.42578125" style="103" customWidth="1"/>
    <col min="11792" max="11793" width="9.140625" style="103"/>
    <col min="11794" max="11794" width="9.85546875" style="103" bestFit="1" customWidth="1"/>
    <col min="11795" max="11795" width="14.140625" style="103" customWidth="1"/>
    <col min="11796" max="11796" width="15.28515625" style="103" customWidth="1"/>
    <col min="11797" max="12028" width="9.140625" style="103"/>
    <col min="12029" max="12029" width="5" style="103" customWidth="1"/>
    <col min="12030" max="12030" width="20.42578125" style="103" customWidth="1"/>
    <col min="12031" max="12031" width="30.140625" style="103" customWidth="1"/>
    <col min="12032" max="12032" width="18.28515625" style="103" customWidth="1"/>
    <col min="12033" max="12033" width="5.42578125" style="103" customWidth="1"/>
    <col min="12034" max="12034" width="5.5703125" style="103" customWidth="1"/>
    <col min="12035" max="12035" width="5.42578125" style="103" customWidth="1"/>
    <col min="12036" max="12036" width="5.85546875" style="103" customWidth="1"/>
    <col min="12037" max="12037" width="5" style="103" customWidth="1"/>
    <col min="12038" max="12038" width="5.28515625" style="103" customWidth="1"/>
    <col min="12039" max="12039" width="9.5703125" style="103" customWidth="1"/>
    <col min="12040" max="12040" width="4.5703125" style="103" customWidth="1"/>
    <col min="12041" max="12046" width="9.140625" style="103"/>
    <col min="12047" max="12047" width="30.42578125" style="103" customWidth="1"/>
    <col min="12048" max="12049" width="9.140625" style="103"/>
    <col min="12050" max="12050" width="9.85546875" style="103" bestFit="1" customWidth="1"/>
    <col min="12051" max="12051" width="14.140625" style="103" customWidth="1"/>
    <col min="12052" max="12052" width="15.28515625" style="103" customWidth="1"/>
    <col min="12053" max="12284" width="9.140625" style="103"/>
    <col min="12285" max="12285" width="5" style="103" customWidth="1"/>
    <col min="12286" max="12286" width="20.42578125" style="103" customWidth="1"/>
    <col min="12287" max="12287" width="30.140625" style="103" customWidth="1"/>
    <col min="12288" max="12288" width="18.28515625" style="103" customWidth="1"/>
    <col min="12289" max="12289" width="5.42578125" style="103" customWidth="1"/>
    <col min="12290" max="12290" width="5.5703125" style="103" customWidth="1"/>
    <col min="12291" max="12291" width="5.42578125" style="103" customWidth="1"/>
    <col min="12292" max="12292" width="5.85546875" style="103" customWidth="1"/>
    <col min="12293" max="12293" width="5" style="103" customWidth="1"/>
    <col min="12294" max="12294" width="5.28515625" style="103" customWidth="1"/>
    <col min="12295" max="12295" width="9.5703125" style="103" customWidth="1"/>
    <col min="12296" max="12296" width="4.5703125" style="103" customWidth="1"/>
    <col min="12297" max="12302" width="9.140625" style="103"/>
    <col min="12303" max="12303" width="30.42578125" style="103" customWidth="1"/>
    <col min="12304" max="12305" width="9.140625" style="103"/>
    <col min="12306" max="12306" width="9.85546875" style="103" bestFit="1" customWidth="1"/>
    <col min="12307" max="12307" width="14.140625" style="103" customWidth="1"/>
    <col min="12308" max="12308" width="15.28515625" style="103" customWidth="1"/>
    <col min="12309" max="12540" width="9.140625" style="103"/>
    <col min="12541" max="12541" width="5" style="103" customWidth="1"/>
    <col min="12542" max="12542" width="20.42578125" style="103" customWidth="1"/>
    <col min="12543" max="12543" width="30.140625" style="103" customWidth="1"/>
    <col min="12544" max="12544" width="18.28515625" style="103" customWidth="1"/>
    <col min="12545" max="12545" width="5.42578125" style="103" customWidth="1"/>
    <col min="12546" max="12546" width="5.5703125" style="103" customWidth="1"/>
    <col min="12547" max="12547" width="5.42578125" style="103" customWidth="1"/>
    <col min="12548" max="12548" width="5.85546875" style="103" customWidth="1"/>
    <col min="12549" max="12549" width="5" style="103" customWidth="1"/>
    <col min="12550" max="12550" width="5.28515625" style="103" customWidth="1"/>
    <col min="12551" max="12551" width="9.5703125" style="103" customWidth="1"/>
    <col min="12552" max="12552" width="4.5703125" style="103" customWidth="1"/>
    <col min="12553" max="12558" width="9.140625" style="103"/>
    <col min="12559" max="12559" width="30.42578125" style="103" customWidth="1"/>
    <col min="12560" max="12561" width="9.140625" style="103"/>
    <col min="12562" max="12562" width="9.85546875" style="103" bestFit="1" customWidth="1"/>
    <col min="12563" max="12563" width="14.140625" style="103" customWidth="1"/>
    <col min="12564" max="12564" width="15.28515625" style="103" customWidth="1"/>
    <col min="12565" max="12796" width="9.140625" style="103"/>
    <col min="12797" max="12797" width="5" style="103" customWidth="1"/>
    <col min="12798" max="12798" width="20.42578125" style="103" customWidth="1"/>
    <col min="12799" max="12799" width="30.140625" style="103" customWidth="1"/>
    <col min="12800" max="12800" width="18.28515625" style="103" customWidth="1"/>
    <col min="12801" max="12801" width="5.42578125" style="103" customWidth="1"/>
    <col min="12802" max="12802" width="5.5703125" style="103" customWidth="1"/>
    <col min="12803" max="12803" width="5.42578125" style="103" customWidth="1"/>
    <col min="12804" max="12804" width="5.85546875" style="103" customWidth="1"/>
    <col min="12805" max="12805" width="5" style="103" customWidth="1"/>
    <col min="12806" max="12806" width="5.28515625" style="103" customWidth="1"/>
    <col min="12807" max="12807" width="9.5703125" style="103" customWidth="1"/>
    <col min="12808" max="12808" width="4.5703125" style="103" customWidth="1"/>
    <col min="12809" max="12814" width="9.140625" style="103"/>
    <col min="12815" max="12815" width="30.42578125" style="103" customWidth="1"/>
    <col min="12816" max="12817" width="9.140625" style="103"/>
    <col min="12818" max="12818" width="9.85546875" style="103" bestFit="1" customWidth="1"/>
    <col min="12819" max="12819" width="14.140625" style="103" customWidth="1"/>
    <col min="12820" max="12820" width="15.28515625" style="103" customWidth="1"/>
    <col min="12821" max="13052" width="9.140625" style="103"/>
    <col min="13053" max="13053" width="5" style="103" customWidth="1"/>
    <col min="13054" max="13054" width="20.42578125" style="103" customWidth="1"/>
    <col min="13055" max="13055" width="30.140625" style="103" customWidth="1"/>
    <col min="13056" max="13056" width="18.28515625" style="103" customWidth="1"/>
    <col min="13057" max="13057" width="5.42578125" style="103" customWidth="1"/>
    <col min="13058" max="13058" width="5.5703125" style="103" customWidth="1"/>
    <col min="13059" max="13059" width="5.42578125" style="103" customWidth="1"/>
    <col min="13060" max="13060" width="5.85546875" style="103" customWidth="1"/>
    <col min="13061" max="13061" width="5" style="103" customWidth="1"/>
    <col min="13062" max="13062" width="5.28515625" style="103" customWidth="1"/>
    <col min="13063" max="13063" width="9.5703125" style="103" customWidth="1"/>
    <col min="13064" max="13064" width="4.5703125" style="103" customWidth="1"/>
    <col min="13065" max="13070" width="9.140625" style="103"/>
    <col min="13071" max="13071" width="30.42578125" style="103" customWidth="1"/>
    <col min="13072" max="13073" width="9.140625" style="103"/>
    <col min="13074" max="13074" width="9.85546875" style="103" bestFit="1" customWidth="1"/>
    <col min="13075" max="13075" width="14.140625" style="103" customWidth="1"/>
    <col min="13076" max="13076" width="15.28515625" style="103" customWidth="1"/>
    <col min="13077" max="13308" width="9.140625" style="103"/>
    <col min="13309" max="13309" width="5" style="103" customWidth="1"/>
    <col min="13310" max="13310" width="20.42578125" style="103" customWidth="1"/>
    <col min="13311" max="13311" width="30.140625" style="103" customWidth="1"/>
    <col min="13312" max="13312" width="18.28515625" style="103" customWidth="1"/>
    <col min="13313" max="13313" width="5.42578125" style="103" customWidth="1"/>
    <col min="13314" max="13314" width="5.5703125" style="103" customWidth="1"/>
    <col min="13315" max="13315" width="5.42578125" style="103" customWidth="1"/>
    <col min="13316" max="13316" width="5.85546875" style="103" customWidth="1"/>
    <col min="13317" max="13317" width="5" style="103" customWidth="1"/>
    <col min="13318" max="13318" width="5.28515625" style="103" customWidth="1"/>
    <col min="13319" max="13319" width="9.5703125" style="103" customWidth="1"/>
    <col min="13320" max="13320" width="4.5703125" style="103" customWidth="1"/>
    <col min="13321" max="13326" width="9.140625" style="103"/>
    <col min="13327" max="13327" width="30.42578125" style="103" customWidth="1"/>
    <col min="13328" max="13329" width="9.140625" style="103"/>
    <col min="13330" max="13330" width="9.85546875" style="103" bestFit="1" customWidth="1"/>
    <col min="13331" max="13331" width="14.140625" style="103" customWidth="1"/>
    <col min="13332" max="13332" width="15.28515625" style="103" customWidth="1"/>
    <col min="13333" max="13564" width="9.140625" style="103"/>
    <col min="13565" max="13565" width="5" style="103" customWidth="1"/>
    <col min="13566" max="13566" width="20.42578125" style="103" customWidth="1"/>
    <col min="13567" max="13567" width="30.140625" style="103" customWidth="1"/>
    <col min="13568" max="13568" width="18.28515625" style="103" customWidth="1"/>
    <col min="13569" max="13569" width="5.42578125" style="103" customWidth="1"/>
    <col min="13570" max="13570" width="5.5703125" style="103" customWidth="1"/>
    <col min="13571" max="13571" width="5.42578125" style="103" customWidth="1"/>
    <col min="13572" max="13572" width="5.85546875" style="103" customWidth="1"/>
    <col min="13573" max="13573" width="5" style="103" customWidth="1"/>
    <col min="13574" max="13574" width="5.28515625" style="103" customWidth="1"/>
    <col min="13575" max="13575" width="9.5703125" style="103" customWidth="1"/>
    <col min="13576" max="13576" width="4.5703125" style="103" customWidth="1"/>
    <col min="13577" max="13582" width="9.140625" style="103"/>
    <col min="13583" max="13583" width="30.42578125" style="103" customWidth="1"/>
    <col min="13584" max="13585" width="9.140625" style="103"/>
    <col min="13586" max="13586" width="9.85546875" style="103" bestFit="1" customWidth="1"/>
    <col min="13587" max="13587" width="14.140625" style="103" customWidth="1"/>
    <col min="13588" max="13588" width="15.28515625" style="103" customWidth="1"/>
    <col min="13589" max="13820" width="9.140625" style="103"/>
    <col min="13821" max="13821" width="5" style="103" customWidth="1"/>
    <col min="13822" max="13822" width="20.42578125" style="103" customWidth="1"/>
    <col min="13823" max="13823" width="30.140625" style="103" customWidth="1"/>
    <col min="13824" max="13824" width="18.28515625" style="103" customWidth="1"/>
    <col min="13825" max="13825" width="5.42578125" style="103" customWidth="1"/>
    <col min="13826" max="13826" width="5.5703125" style="103" customWidth="1"/>
    <col min="13827" max="13827" width="5.42578125" style="103" customWidth="1"/>
    <col min="13828" max="13828" width="5.85546875" style="103" customWidth="1"/>
    <col min="13829" max="13829" width="5" style="103" customWidth="1"/>
    <col min="13830" max="13830" width="5.28515625" style="103" customWidth="1"/>
    <col min="13831" max="13831" width="9.5703125" style="103" customWidth="1"/>
    <col min="13832" max="13832" width="4.5703125" style="103" customWidth="1"/>
    <col min="13833" max="13838" width="9.140625" style="103"/>
    <col min="13839" max="13839" width="30.42578125" style="103" customWidth="1"/>
    <col min="13840" max="13841" width="9.140625" style="103"/>
    <col min="13842" max="13842" width="9.85546875" style="103" bestFit="1" customWidth="1"/>
    <col min="13843" max="13843" width="14.140625" style="103" customWidth="1"/>
    <col min="13844" max="13844" width="15.28515625" style="103" customWidth="1"/>
    <col min="13845" max="14076" width="9.140625" style="103"/>
    <col min="14077" max="14077" width="5" style="103" customWidth="1"/>
    <col min="14078" max="14078" width="20.42578125" style="103" customWidth="1"/>
    <col min="14079" max="14079" width="30.140625" style="103" customWidth="1"/>
    <col min="14080" max="14080" width="18.28515625" style="103" customWidth="1"/>
    <col min="14081" max="14081" width="5.42578125" style="103" customWidth="1"/>
    <col min="14082" max="14082" width="5.5703125" style="103" customWidth="1"/>
    <col min="14083" max="14083" width="5.42578125" style="103" customWidth="1"/>
    <col min="14084" max="14084" width="5.85546875" style="103" customWidth="1"/>
    <col min="14085" max="14085" width="5" style="103" customWidth="1"/>
    <col min="14086" max="14086" width="5.28515625" style="103" customWidth="1"/>
    <col min="14087" max="14087" width="9.5703125" style="103" customWidth="1"/>
    <col min="14088" max="14088" width="4.5703125" style="103" customWidth="1"/>
    <col min="14089" max="14094" width="9.140625" style="103"/>
    <col min="14095" max="14095" width="30.42578125" style="103" customWidth="1"/>
    <col min="14096" max="14097" width="9.140625" style="103"/>
    <col min="14098" max="14098" width="9.85546875" style="103" bestFit="1" customWidth="1"/>
    <col min="14099" max="14099" width="14.140625" style="103" customWidth="1"/>
    <col min="14100" max="14100" width="15.28515625" style="103" customWidth="1"/>
    <col min="14101" max="14332" width="9.140625" style="103"/>
    <col min="14333" max="14333" width="5" style="103" customWidth="1"/>
    <col min="14334" max="14334" width="20.42578125" style="103" customWidth="1"/>
    <col min="14335" max="14335" width="30.140625" style="103" customWidth="1"/>
    <col min="14336" max="14336" width="18.28515625" style="103" customWidth="1"/>
    <col min="14337" max="14337" width="5.42578125" style="103" customWidth="1"/>
    <col min="14338" max="14338" width="5.5703125" style="103" customWidth="1"/>
    <col min="14339" max="14339" width="5.42578125" style="103" customWidth="1"/>
    <col min="14340" max="14340" width="5.85546875" style="103" customWidth="1"/>
    <col min="14341" max="14341" width="5" style="103" customWidth="1"/>
    <col min="14342" max="14342" width="5.28515625" style="103" customWidth="1"/>
    <col min="14343" max="14343" width="9.5703125" style="103" customWidth="1"/>
    <col min="14344" max="14344" width="4.5703125" style="103" customWidth="1"/>
    <col min="14345" max="14350" width="9.140625" style="103"/>
    <col min="14351" max="14351" width="30.42578125" style="103" customWidth="1"/>
    <col min="14352" max="14353" width="9.140625" style="103"/>
    <col min="14354" max="14354" width="9.85546875" style="103" bestFit="1" customWidth="1"/>
    <col min="14355" max="14355" width="14.140625" style="103" customWidth="1"/>
    <col min="14356" max="14356" width="15.28515625" style="103" customWidth="1"/>
    <col min="14357" max="14588" width="9.140625" style="103"/>
    <col min="14589" max="14589" width="5" style="103" customWidth="1"/>
    <col min="14590" max="14590" width="20.42578125" style="103" customWidth="1"/>
    <col min="14591" max="14591" width="30.140625" style="103" customWidth="1"/>
    <col min="14592" max="14592" width="18.28515625" style="103" customWidth="1"/>
    <col min="14593" max="14593" width="5.42578125" style="103" customWidth="1"/>
    <col min="14594" max="14594" width="5.5703125" style="103" customWidth="1"/>
    <col min="14595" max="14595" width="5.42578125" style="103" customWidth="1"/>
    <col min="14596" max="14596" width="5.85546875" style="103" customWidth="1"/>
    <col min="14597" max="14597" width="5" style="103" customWidth="1"/>
    <col min="14598" max="14598" width="5.28515625" style="103" customWidth="1"/>
    <col min="14599" max="14599" width="9.5703125" style="103" customWidth="1"/>
    <col min="14600" max="14600" width="4.5703125" style="103" customWidth="1"/>
    <col min="14601" max="14606" width="9.140625" style="103"/>
    <col min="14607" max="14607" width="30.42578125" style="103" customWidth="1"/>
    <col min="14608" max="14609" width="9.140625" style="103"/>
    <col min="14610" max="14610" width="9.85546875" style="103" bestFit="1" customWidth="1"/>
    <col min="14611" max="14611" width="14.140625" style="103" customWidth="1"/>
    <col min="14612" max="14612" width="15.28515625" style="103" customWidth="1"/>
    <col min="14613" max="14844" width="9.140625" style="103"/>
    <col min="14845" max="14845" width="5" style="103" customWidth="1"/>
    <col min="14846" max="14846" width="20.42578125" style="103" customWidth="1"/>
    <col min="14847" max="14847" width="30.140625" style="103" customWidth="1"/>
    <col min="14848" max="14848" width="18.28515625" style="103" customWidth="1"/>
    <col min="14849" max="14849" width="5.42578125" style="103" customWidth="1"/>
    <col min="14850" max="14850" width="5.5703125" style="103" customWidth="1"/>
    <col min="14851" max="14851" width="5.42578125" style="103" customWidth="1"/>
    <col min="14852" max="14852" width="5.85546875" style="103" customWidth="1"/>
    <col min="14853" max="14853" width="5" style="103" customWidth="1"/>
    <col min="14854" max="14854" width="5.28515625" style="103" customWidth="1"/>
    <col min="14855" max="14855" width="9.5703125" style="103" customWidth="1"/>
    <col min="14856" max="14856" width="4.5703125" style="103" customWidth="1"/>
    <col min="14857" max="14862" width="9.140625" style="103"/>
    <col min="14863" max="14863" width="30.42578125" style="103" customWidth="1"/>
    <col min="14864" max="14865" width="9.140625" style="103"/>
    <col min="14866" max="14866" width="9.85546875" style="103" bestFit="1" customWidth="1"/>
    <col min="14867" max="14867" width="14.140625" style="103" customWidth="1"/>
    <col min="14868" max="14868" width="15.28515625" style="103" customWidth="1"/>
    <col min="14869" max="15100" width="9.140625" style="103"/>
    <col min="15101" max="15101" width="5" style="103" customWidth="1"/>
    <col min="15102" max="15102" width="20.42578125" style="103" customWidth="1"/>
    <col min="15103" max="15103" width="30.140625" style="103" customWidth="1"/>
    <col min="15104" max="15104" width="18.28515625" style="103" customWidth="1"/>
    <col min="15105" max="15105" width="5.42578125" style="103" customWidth="1"/>
    <col min="15106" max="15106" width="5.5703125" style="103" customWidth="1"/>
    <col min="15107" max="15107" width="5.42578125" style="103" customWidth="1"/>
    <col min="15108" max="15108" width="5.85546875" style="103" customWidth="1"/>
    <col min="15109" max="15109" width="5" style="103" customWidth="1"/>
    <col min="15110" max="15110" width="5.28515625" style="103" customWidth="1"/>
    <col min="15111" max="15111" width="9.5703125" style="103" customWidth="1"/>
    <col min="15112" max="15112" width="4.5703125" style="103" customWidth="1"/>
    <col min="15113" max="15118" width="9.140625" style="103"/>
    <col min="15119" max="15119" width="30.42578125" style="103" customWidth="1"/>
    <col min="15120" max="15121" width="9.140625" style="103"/>
    <col min="15122" max="15122" width="9.85546875" style="103" bestFit="1" customWidth="1"/>
    <col min="15123" max="15123" width="14.140625" style="103" customWidth="1"/>
    <col min="15124" max="15124" width="15.28515625" style="103" customWidth="1"/>
    <col min="15125" max="15356" width="9.140625" style="103"/>
    <col min="15357" max="15357" width="5" style="103" customWidth="1"/>
    <col min="15358" max="15358" width="20.42578125" style="103" customWidth="1"/>
    <col min="15359" max="15359" width="30.140625" style="103" customWidth="1"/>
    <col min="15360" max="15360" width="18.28515625" style="103" customWidth="1"/>
    <col min="15361" max="15361" width="5.42578125" style="103" customWidth="1"/>
    <col min="15362" max="15362" width="5.5703125" style="103" customWidth="1"/>
    <col min="15363" max="15363" width="5.42578125" style="103" customWidth="1"/>
    <col min="15364" max="15364" width="5.85546875" style="103" customWidth="1"/>
    <col min="15365" max="15365" width="5" style="103" customWidth="1"/>
    <col min="15366" max="15366" width="5.28515625" style="103" customWidth="1"/>
    <col min="15367" max="15367" width="9.5703125" style="103" customWidth="1"/>
    <col min="15368" max="15368" width="4.5703125" style="103" customWidth="1"/>
    <col min="15369" max="15374" width="9.140625" style="103"/>
    <col min="15375" max="15375" width="30.42578125" style="103" customWidth="1"/>
    <col min="15376" max="15377" width="9.140625" style="103"/>
    <col min="15378" max="15378" width="9.85546875" style="103" bestFit="1" customWidth="1"/>
    <col min="15379" max="15379" width="14.140625" style="103" customWidth="1"/>
    <col min="15380" max="15380" width="15.28515625" style="103" customWidth="1"/>
    <col min="15381" max="15612" width="9.140625" style="103"/>
    <col min="15613" max="15613" width="5" style="103" customWidth="1"/>
    <col min="15614" max="15614" width="20.42578125" style="103" customWidth="1"/>
    <col min="15615" max="15615" width="30.140625" style="103" customWidth="1"/>
    <col min="15616" max="15616" width="18.28515625" style="103" customWidth="1"/>
    <col min="15617" max="15617" width="5.42578125" style="103" customWidth="1"/>
    <col min="15618" max="15618" width="5.5703125" style="103" customWidth="1"/>
    <col min="15619" max="15619" width="5.42578125" style="103" customWidth="1"/>
    <col min="15620" max="15620" width="5.85546875" style="103" customWidth="1"/>
    <col min="15621" max="15621" width="5" style="103" customWidth="1"/>
    <col min="15622" max="15622" width="5.28515625" style="103" customWidth="1"/>
    <col min="15623" max="15623" width="9.5703125" style="103" customWidth="1"/>
    <col min="15624" max="15624" width="4.5703125" style="103" customWidth="1"/>
    <col min="15625" max="15630" width="9.140625" style="103"/>
    <col min="15631" max="15631" width="30.42578125" style="103" customWidth="1"/>
    <col min="15632" max="15633" width="9.140625" style="103"/>
    <col min="15634" max="15634" width="9.85546875" style="103" bestFit="1" customWidth="1"/>
    <col min="15635" max="15635" width="14.140625" style="103" customWidth="1"/>
    <col min="15636" max="15636" width="15.28515625" style="103" customWidth="1"/>
    <col min="15637" max="15868" width="9.140625" style="103"/>
    <col min="15869" max="15869" width="5" style="103" customWidth="1"/>
    <col min="15870" max="15870" width="20.42578125" style="103" customWidth="1"/>
    <col min="15871" max="15871" width="30.140625" style="103" customWidth="1"/>
    <col min="15872" max="15872" width="18.28515625" style="103" customWidth="1"/>
    <col min="15873" max="15873" width="5.42578125" style="103" customWidth="1"/>
    <col min="15874" max="15874" width="5.5703125" style="103" customWidth="1"/>
    <col min="15875" max="15875" width="5.42578125" style="103" customWidth="1"/>
    <col min="15876" max="15876" width="5.85546875" style="103" customWidth="1"/>
    <col min="15877" max="15877" width="5" style="103" customWidth="1"/>
    <col min="15878" max="15878" width="5.28515625" style="103" customWidth="1"/>
    <col min="15879" max="15879" width="9.5703125" style="103" customWidth="1"/>
    <col min="15880" max="15880" width="4.5703125" style="103" customWidth="1"/>
    <col min="15881" max="15886" width="9.140625" style="103"/>
    <col min="15887" max="15887" width="30.42578125" style="103" customWidth="1"/>
    <col min="15888" max="15889" width="9.140625" style="103"/>
    <col min="15890" max="15890" width="9.85546875" style="103" bestFit="1" customWidth="1"/>
    <col min="15891" max="15891" width="14.140625" style="103" customWidth="1"/>
    <col min="15892" max="15892" width="15.28515625" style="103" customWidth="1"/>
    <col min="15893" max="16124" width="9.140625" style="103"/>
    <col min="16125" max="16125" width="5" style="103" customWidth="1"/>
    <col min="16126" max="16126" width="20.42578125" style="103" customWidth="1"/>
    <col min="16127" max="16127" width="30.140625" style="103" customWidth="1"/>
    <col min="16128" max="16128" width="18.28515625" style="103" customWidth="1"/>
    <col min="16129" max="16129" width="5.42578125" style="103" customWidth="1"/>
    <col min="16130" max="16130" width="5.5703125" style="103" customWidth="1"/>
    <col min="16131" max="16131" width="5.42578125" style="103" customWidth="1"/>
    <col min="16132" max="16132" width="5.85546875" style="103" customWidth="1"/>
    <col min="16133" max="16133" width="5" style="103" customWidth="1"/>
    <col min="16134" max="16134" width="5.28515625" style="103" customWidth="1"/>
    <col min="16135" max="16135" width="9.5703125" style="103" customWidth="1"/>
    <col min="16136" max="16136" width="4.5703125" style="103" customWidth="1"/>
    <col min="16137" max="16142" width="9.140625" style="103"/>
    <col min="16143" max="16143" width="30.42578125" style="103" customWidth="1"/>
    <col min="16144" max="16145" width="9.140625" style="103"/>
    <col min="16146" max="16146" width="9.85546875" style="103" bestFit="1" customWidth="1"/>
    <col min="16147" max="16147" width="14.140625" style="103" customWidth="1"/>
    <col min="16148" max="16148" width="15.28515625" style="103" customWidth="1"/>
    <col min="16149" max="16384" width="9.140625" style="103"/>
  </cols>
  <sheetData>
    <row r="1" spans="1:18" ht="14.25" customHeight="1">
      <c r="O1" s="104"/>
      <c r="P1" s="104"/>
      <c r="Q1" s="104"/>
      <c r="R1" s="104"/>
    </row>
    <row r="2" spans="1:18" ht="84" customHeight="1">
      <c r="M2" s="105" t="s">
        <v>123</v>
      </c>
      <c r="N2" s="105"/>
      <c r="O2" s="105"/>
      <c r="P2" s="105"/>
      <c r="Q2" s="105"/>
      <c r="R2" s="105"/>
    </row>
    <row r="3" spans="1:18" s="85" customFormat="1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</row>
    <row r="4" spans="1:18" ht="9.75" customHeight="1"/>
    <row r="5" spans="1:18" s="85" customFormat="1" ht="32.25" customHeight="1">
      <c r="A5" s="107" t="s">
        <v>178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</row>
    <row r="6" spans="1:18" s="85" customFormat="1">
      <c r="A6" s="107" t="s">
        <v>179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</row>
    <row r="7" spans="1:18" s="85" customFormat="1"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</row>
    <row r="8" spans="1:18" s="85" customFormat="1"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</row>
    <row r="10" spans="1:18" s="114" customFormat="1" ht="58.5" customHeight="1">
      <c r="A10" s="110" t="s">
        <v>0</v>
      </c>
      <c r="B10" s="110" t="s">
        <v>86</v>
      </c>
      <c r="C10" s="110" t="s">
        <v>87</v>
      </c>
      <c r="D10" s="110" t="s">
        <v>88</v>
      </c>
      <c r="E10" s="111" t="s">
        <v>89</v>
      </c>
      <c r="F10" s="112"/>
      <c r="G10" s="112"/>
      <c r="H10" s="113"/>
      <c r="I10" s="111" t="s">
        <v>90</v>
      </c>
      <c r="J10" s="112"/>
      <c r="K10" s="112"/>
      <c r="L10" s="113"/>
      <c r="M10" s="111" t="s">
        <v>1</v>
      </c>
      <c r="N10" s="112"/>
      <c r="O10" s="112"/>
      <c r="P10" s="112"/>
      <c r="Q10" s="112"/>
      <c r="R10" s="113"/>
    </row>
    <row r="11" spans="1:18" s="114" customFormat="1">
      <c r="A11" s="115"/>
      <c r="B11" s="115"/>
      <c r="C11" s="115"/>
      <c r="D11" s="115"/>
      <c r="E11" s="116" t="s">
        <v>91</v>
      </c>
      <c r="F11" s="116" t="s">
        <v>92</v>
      </c>
      <c r="G11" s="116" t="s">
        <v>93</v>
      </c>
      <c r="H11" s="116" t="s">
        <v>94</v>
      </c>
      <c r="I11" s="116" t="s">
        <v>95</v>
      </c>
      <c r="J11" s="116" t="s">
        <v>96</v>
      </c>
      <c r="K11" s="116" t="s">
        <v>97</v>
      </c>
      <c r="L11" s="116" t="s">
        <v>98</v>
      </c>
      <c r="M11" s="117" t="s">
        <v>2</v>
      </c>
      <c r="N11" s="117" t="s">
        <v>3</v>
      </c>
      <c r="O11" s="117" t="s">
        <v>4</v>
      </c>
      <c r="P11" s="117" t="s">
        <v>5</v>
      </c>
      <c r="Q11" s="117" t="s">
        <v>6</v>
      </c>
      <c r="R11" s="117" t="s">
        <v>7</v>
      </c>
    </row>
    <row r="12" spans="1:18" s="114" customFormat="1" ht="34.5" customHeight="1">
      <c r="A12" s="118"/>
      <c r="B12" s="110" t="s">
        <v>99</v>
      </c>
      <c r="C12" s="110" t="s">
        <v>133</v>
      </c>
      <c r="D12" s="119" t="s">
        <v>106</v>
      </c>
      <c r="E12" s="110" t="s">
        <v>100</v>
      </c>
      <c r="F12" s="110" t="s">
        <v>101</v>
      </c>
      <c r="G12" s="120" t="s">
        <v>101</v>
      </c>
      <c r="H12" s="110" t="s">
        <v>101</v>
      </c>
      <c r="I12" s="121" t="s">
        <v>102</v>
      </c>
      <c r="J12" s="121" t="s">
        <v>103</v>
      </c>
      <c r="K12" s="121" t="s">
        <v>103</v>
      </c>
      <c r="L12" s="121" t="s">
        <v>104</v>
      </c>
      <c r="M12" s="122">
        <f>M15+M21+M26</f>
        <v>8218.9</v>
      </c>
      <c r="N12" s="122">
        <f t="shared" ref="N12:R12" si="0">N15+N21+N26</f>
        <v>8854.6</v>
      </c>
      <c r="O12" s="122">
        <f t="shared" si="0"/>
        <v>8990.7999999999993</v>
      </c>
      <c r="P12" s="122">
        <f t="shared" si="0"/>
        <v>9068.2000000000007</v>
      </c>
      <c r="Q12" s="122">
        <f t="shared" si="0"/>
        <v>9146.0999999999985</v>
      </c>
      <c r="R12" s="122">
        <f t="shared" si="0"/>
        <v>9224.9</v>
      </c>
    </row>
    <row r="13" spans="1:18" s="114" customFormat="1" ht="7.5" customHeight="1">
      <c r="A13" s="123"/>
      <c r="B13" s="124"/>
      <c r="C13" s="124"/>
      <c r="D13" s="125"/>
      <c r="E13" s="124"/>
      <c r="F13" s="124"/>
      <c r="G13" s="126"/>
      <c r="H13" s="124"/>
      <c r="I13" s="126"/>
      <c r="J13" s="126"/>
      <c r="K13" s="126"/>
      <c r="L13" s="126"/>
      <c r="M13" s="127"/>
      <c r="N13" s="127"/>
      <c r="O13" s="127"/>
      <c r="P13" s="127"/>
      <c r="Q13" s="127"/>
      <c r="R13" s="127"/>
    </row>
    <row r="14" spans="1:18" s="114" customFormat="1" ht="1.5" customHeight="1">
      <c r="A14" s="128"/>
      <c r="B14" s="115"/>
      <c r="C14" s="115"/>
      <c r="D14" s="129"/>
      <c r="E14" s="115"/>
      <c r="F14" s="115"/>
      <c r="G14" s="126"/>
      <c r="H14" s="115"/>
      <c r="I14" s="126"/>
      <c r="J14" s="126"/>
      <c r="K14" s="126"/>
      <c r="L14" s="126"/>
      <c r="M14" s="130"/>
      <c r="N14" s="130"/>
      <c r="O14" s="130"/>
      <c r="P14" s="130"/>
      <c r="Q14" s="130"/>
      <c r="R14" s="130"/>
    </row>
    <row r="15" spans="1:18" s="114" customFormat="1" ht="27.75" customHeight="1">
      <c r="A15" s="131" t="s">
        <v>8</v>
      </c>
      <c r="B15" s="110" t="s">
        <v>105</v>
      </c>
      <c r="C15" s="110" t="s">
        <v>134</v>
      </c>
      <c r="D15" s="132" t="s">
        <v>106</v>
      </c>
      <c r="E15" s="110" t="s">
        <v>100</v>
      </c>
      <c r="F15" s="110" t="s">
        <v>107</v>
      </c>
      <c r="G15" s="120"/>
      <c r="H15" s="110" t="s">
        <v>101</v>
      </c>
      <c r="I15" s="126"/>
      <c r="J15" s="126"/>
      <c r="K15" s="126"/>
      <c r="L15" s="126"/>
      <c r="M15" s="133">
        <f>M18+M20</f>
        <v>600</v>
      </c>
      <c r="N15" s="133">
        <f t="shared" ref="N15:R15" si="1">N18+N20</f>
        <v>1150</v>
      </c>
      <c r="O15" s="133">
        <f t="shared" si="1"/>
        <v>1200</v>
      </c>
      <c r="P15" s="133">
        <f t="shared" si="1"/>
        <v>1200</v>
      </c>
      <c r="Q15" s="133">
        <f t="shared" si="1"/>
        <v>1200</v>
      </c>
      <c r="R15" s="133">
        <f t="shared" si="1"/>
        <v>1200</v>
      </c>
    </row>
    <row r="16" spans="1:18" s="114" customFormat="1" ht="48" customHeight="1">
      <c r="A16" s="134"/>
      <c r="B16" s="115"/>
      <c r="C16" s="115"/>
      <c r="D16" s="132" t="s">
        <v>137</v>
      </c>
      <c r="E16" s="115"/>
      <c r="F16" s="115"/>
      <c r="G16" s="135"/>
      <c r="H16" s="115"/>
      <c r="I16" s="126"/>
      <c r="J16" s="126"/>
      <c r="K16" s="126"/>
      <c r="L16" s="126"/>
      <c r="M16" s="136"/>
      <c r="N16" s="136"/>
      <c r="O16" s="136"/>
      <c r="P16" s="136"/>
      <c r="Q16" s="136"/>
      <c r="R16" s="136"/>
    </row>
    <row r="17" spans="1:18" s="114" customFormat="1" ht="48" customHeight="1">
      <c r="A17" s="137" t="s">
        <v>22</v>
      </c>
      <c r="B17" s="116" t="s">
        <v>148</v>
      </c>
      <c r="C17" s="116" t="s">
        <v>149</v>
      </c>
      <c r="D17" s="132"/>
      <c r="E17" s="116"/>
      <c r="F17" s="116"/>
      <c r="G17" s="135"/>
      <c r="H17" s="116"/>
      <c r="I17" s="126"/>
      <c r="J17" s="126"/>
      <c r="K17" s="126"/>
      <c r="L17" s="126"/>
      <c r="M17" s="138">
        <f>M18</f>
        <v>500</v>
      </c>
      <c r="N17" s="138">
        <f t="shared" ref="N17:R17" si="2">N18</f>
        <v>1000</v>
      </c>
      <c r="O17" s="138">
        <f t="shared" si="2"/>
        <v>1000</v>
      </c>
      <c r="P17" s="138">
        <f t="shared" si="2"/>
        <v>1000</v>
      </c>
      <c r="Q17" s="138">
        <f t="shared" si="2"/>
        <v>1000</v>
      </c>
      <c r="R17" s="138">
        <f t="shared" si="2"/>
        <v>1000</v>
      </c>
    </row>
    <row r="18" spans="1:18" s="114" customFormat="1" ht="40.5" customHeight="1">
      <c r="A18" s="139" t="s">
        <v>24</v>
      </c>
      <c r="B18" s="140" t="s">
        <v>145</v>
      </c>
      <c r="C18" s="141" t="s">
        <v>143</v>
      </c>
      <c r="D18" s="141" t="s">
        <v>137</v>
      </c>
      <c r="E18" s="135" t="s">
        <v>100</v>
      </c>
      <c r="F18" s="135" t="s">
        <v>107</v>
      </c>
      <c r="G18" s="135"/>
      <c r="H18" s="135" t="s">
        <v>107</v>
      </c>
      <c r="I18" s="126"/>
      <c r="J18" s="126"/>
      <c r="K18" s="126"/>
      <c r="L18" s="126"/>
      <c r="M18" s="142">
        <v>500</v>
      </c>
      <c r="N18" s="142">
        <v>1000</v>
      </c>
      <c r="O18" s="142">
        <v>1000</v>
      </c>
      <c r="P18" s="142">
        <v>1000</v>
      </c>
      <c r="Q18" s="142">
        <v>1000</v>
      </c>
      <c r="R18" s="142">
        <v>1000</v>
      </c>
    </row>
    <row r="19" spans="1:18" s="114" customFormat="1" ht="47.25" customHeight="1">
      <c r="A19" s="143" t="s">
        <v>43</v>
      </c>
      <c r="B19" s="116" t="s">
        <v>148</v>
      </c>
      <c r="C19" s="120" t="s">
        <v>150</v>
      </c>
      <c r="D19" s="141"/>
      <c r="E19" s="135"/>
      <c r="F19" s="135"/>
      <c r="G19" s="135"/>
      <c r="H19" s="135"/>
      <c r="I19" s="126"/>
      <c r="J19" s="126"/>
      <c r="K19" s="126"/>
      <c r="L19" s="126"/>
      <c r="M19" s="138">
        <f>M20</f>
        <v>100</v>
      </c>
      <c r="N19" s="138">
        <f t="shared" ref="N19:R19" si="3">N20</f>
        <v>150</v>
      </c>
      <c r="O19" s="138">
        <f t="shared" si="3"/>
        <v>200</v>
      </c>
      <c r="P19" s="138">
        <f t="shared" si="3"/>
        <v>200</v>
      </c>
      <c r="Q19" s="138">
        <f t="shared" si="3"/>
        <v>200</v>
      </c>
      <c r="R19" s="138">
        <f t="shared" si="3"/>
        <v>200</v>
      </c>
    </row>
    <row r="20" spans="1:18" s="114" customFormat="1" ht="80.25" customHeight="1">
      <c r="A20" s="139" t="s">
        <v>74</v>
      </c>
      <c r="B20" s="140" t="s">
        <v>145</v>
      </c>
      <c r="C20" s="135" t="s">
        <v>135</v>
      </c>
      <c r="D20" s="141" t="s">
        <v>137</v>
      </c>
      <c r="E20" s="135" t="s">
        <v>100</v>
      </c>
      <c r="F20" s="135" t="s">
        <v>107</v>
      </c>
      <c r="G20" s="135"/>
      <c r="H20" s="135" t="s">
        <v>108</v>
      </c>
      <c r="I20" s="126"/>
      <c r="J20" s="126"/>
      <c r="K20" s="126"/>
      <c r="L20" s="126"/>
      <c r="M20" s="142">
        <v>100</v>
      </c>
      <c r="N20" s="142">
        <v>150</v>
      </c>
      <c r="O20" s="142">
        <v>200</v>
      </c>
      <c r="P20" s="142">
        <v>200</v>
      </c>
      <c r="Q20" s="142">
        <v>200</v>
      </c>
      <c r="R20" s="142">
        <v>200</v>
      </c>
    </row>
    <row r="21" spans="1:18" s="114" customFormat="1" ht="21.75" customHeight="1">
      <c r="A21" s="131" t="s">
        <v>9</v>
      </c>
      <c r="B21" s="110" t="s">
        <v>105</v>
      </c>
      <c r="C21" s="119" t="s">
        <v>136</v>
      </c>
      <c r="D21" s="132" t="s">
        <v>106</v>
      </c>
      <c r="E21" s="110" t="s">
        <v>100</v>
      </c>
      <c r="F21" s="110" t="s">
        <v>108</v>
      </c>
      <c r="G21" s="120"/>
      <c r="H21" s="110" t="s">
        <v>101</v>
      </c>
      <c r="I21" s="126"/>
      <c r="J21" s="126"/>
      <c r="K21" s="126"/>
      <c r="L21" s="126"/>
      <c r="M21" s="122">
        <v>0</v>
      </c>
      <c r="N21" s="122">
        <v>0</v>
      </c>
      <c r="O21" s="122">
        <v>0</v>
      </c>
      <c r="P21" s="122">
        <v>0</v>
      </c>
      <c r="Q21" s="122">
        <v>0</v>
      </c>
      <c r="R21" s="122">
        <v>0</v>
      </c>
    </row>
    <row r="22" spans="1:18" s="114" customFormat="1" ht="36" customHeight="1">
      <c r="A22" s="144"/>
      <c r="B22" s="124"/>
      <c r="C22" s="125"/>
      <c r="D22" s="119" t="s">
        <v>137</v>
      </c>
      <c r="E22" s="124"/>
      <c r="F22" s="124"/>
      <c r="G22" s="120"/>
      <c r="H22" s="124"/>
      <c r="I22" s="126"/>
      <c r="J22" s="126"/>
      <c r="K22" s="126"/>
      <c r="L22" s="126"/>
      <c r="M22" s="127"/>
      <c r="N22" s="127"/>
      <c r="O22" s="127"/>
      <c r="P22" s="127"/>
      <c r="Q22" s="127"/>
      <c r="R22" s="127"/>
    </row>
    <row r="23" spans="1:18" s="114" customFormat="1" ht="7.5" customHeight="1">
      <c r="A23" s="134"/>
      <c r="B23" s="115"/>
      <c r="C23" s="129"/>
      <c r="D23" s="129"/>
      <c r="E23" s="115"/>
      <c r="F23" s="115"/>
      <c r="G23" s="135"/>
      <c r="H23" s="115"/>
      <c r="I23" s="126"/>
      <c r="J23" s="126"/>
      <c r="K23" s="126"/>
      <c r="L23" s="126"/>
      <c r="M23" s="130"/>
      <c r="N23" s="130"/>
      <c r="O23" s="130"/>
      <c r="P23" s="130"/>
      <c r="Q23" s="130"/>
      <c r="R23" s="130"/>
    </row>
    <row r="24" spans="1:18" s="114" customFormat="1" ht="64.5" customHeight="1">
      <c r="A24" s="145" t="s">
        <v>78</v>
      </c>
      <c r="B24" s="116" t="s">
        <v>148</v>
      </c>
      <c r="C24" s="120" t="s">
        <v>151</v>
      </c>
      <c r="D24" s="120"/>
      <c r="E24" s="116"/>
      <c r="F24" s="116"/>
      <c r="G24" s="135"/>
      <c r="H24" s="116"/>
      <c r="I24" s="126"/>
      <c r="J24" s="126"/>
      <c r="K24" s="126"/>
      <c r="L24" s="126"/>
      <c r="M24" s="146">
        <v>0</v>
      </c>
      <c r="N24" s="146">
        <v>0</v>
      </c>
      <c r="O24" s="146">
        <v>0</v>
      </c>
      <c r="P24" s="146">
        <v>0</v>
      </c>
      <c r="Q24" s="146">
        <v>0</v>
      </c>
      <c r="R24" s="146">
        <v>0</v>
      </c>
    </row>
    <row r="25" spans="1:18" s="114" customFormat="1" ht="66" customHeight="1">
      <c r="A25" s="147" t="s">
        <v>81</v>
      </c>
      <c r="B25" s="140" t="s">
        <v>145</v>
      </c>
      <c r="C25" s="148" t="s">
        <v>147</v>
      </c>
      <c r="D25" s="141" t="s">
        <v>137</v>
      </c>
      <c r="E25" s="141" t="s">
        <v>100</v>
      </c>
      <c r="F25" s="141" t="s">
        <v>108</v>
      </c>
      <c r="G25" s="141"/>
      <c r="H25" s="141" t="s">
        <v>107</v>
      </c>
      <c r="I25" s="121"/>
      <c r="J25" s="121"/>
      <c r="K25" s="121"/>
      <c r="L25" s="121"/>
      <c r="M25" s="149">
        <v>0</v>
      </c>
      <c r="N25" s="149">
        <v>0</v>
      </c>
      <c r="O25" s="149">
        <v>0</v>
      </c>
      <c r="P25" s="149">
        <v>0</v>
      </c>
      <c r="Q25" s="149">
        <v>0</v>
      </c>
      <c r="R25" s="149">
        <v>0</v>
      </c>
    </row>
    <row r="26" spans="1:18" s="114" customFormat="1" ht="21.75" customHeight="1">
      <c r="A26" s="131" t="s">
        <v>10</v>
      </c>
      <c r="B26" s="110" t="s">
        <v>105</v>
      </c>
      <c r="C26" s="150" t="s">
        <v>128</v>
      </c>
      <c r="D26" s="132" t="s">
        <v>106</v>
      </c>
      <c r="E26" s="110" t="s">
        <v>100</v>
      </c>
      <c r="F26" s="110" t="s">
        <v>110</v>
      </c>
      <c r="G26" s="132"/>
      <c r="H26" s="110" t="s">
        <v>101</v>
      </c>
      <c r="I26" s="121"/>
      <c r="J26" s="121"/>
      <c r="K26" s="121"/>
      <c r="L26" s="121"/>
      <c r="M26" s="110">
        <f>M28</f>
        <v>7618.9</v>
      </c>
      <c r="N26" s="110">
        <f t="shared" ref="N26:R26" si="4">N28</f>
        <v>7704.6</v>
      </c>
      <c r="O26" s="110">
        <f t="shared" si="4"/>
        <v>7790.7999999999993</v>
      </c>
      <c r="P26" s="110">
        <f t="shared" si="4"/>
        <v>7868.2</v>
      </c>
      <c r="Q26" s="110">
        <f t="shared" si="4"/>
        <v>7946.0999999999995</v>
      </c>
      <c r="R26" s="110">
        <f t="shared" si="4"/>
        <v>8024.9</v>
      </c>
    </row>
    <row r="27" spans="1:18" s="114" customFormat="1" ht="31.5" customHeight="1">
      <c r="A27" s="134"/>
      <c r="B27" s="115"/>
      <c r="C27" s="151"/>
      <c r="D27" s="152" t="s">
        <v>137</v>
      </c>
      <c r="E27" s="115"/>
      <c r="F27" s="115"/>
      <c r="G27" s="141"/>
      <c r="H27" s="115"/>
      <c r="I27" s="121"/>
      <c r="J27" s="121"/>
      <c r="K27" s="121"/>
      <c r="L27" s="121"/>
      <c r="M27" s="115"/>
      <c r="N27" s="115"/>
      <c r="O27" s="115"/>
      <c r="P27" s="115"/>
      <c r="Q27" s="115"/>
      <c r="R27" s="115"/>
    </row>
    <row r="28" spans="1:18" s="114" customFormat="1" ht="40.5" customHeight="1">
      <c r="A28" s="131" t="s">
        <v>118</v>
      </c>
      <c r="B28" s="110" t="s">
        <v>148</v>
      </c>
      <c r="C28" s="119" t="s">
        <v>152</v>
      </c>
      <c r="D28" s="131"/>
      <c r="E28" s="131"/>
      <c r="F28" s="131"/>
      <c r="G28" s="153"/>
      <c r="H28" s="131"/>
      <c r="I28" s="154"/>
      <c r="J28" s="154"/>
      <c r="K28" s="154"/>
      <c r="L28" s="154"/>
      <c r="M28" s="155">
        <f t="shared" ref="M28:R28" si="5">M33+M38+M41</f>
        <v>7618.9</v>
      </c>
      <c r="N28" s="155">
        <f t="shared" si="5"/>
        <v>7704.6</v>
      </c>
      <c r="O28" s="155">
        <f t="shared" si="5"/>
        <v>7790.7999999999993</v>
      </c>
      <c r="P28" s="155">
        <f t="shared" si="5"/>
        <v>7868.2</v>
      </c>
      <c r="Q28" s="155">
        <f t="shared" si="5"/>
        <v>7946.0999999999995</v>
      </c>
      <c r="R28" s="155">
        <f t="shared" si="5"/>
        <v>8024.9</v>
      </c>
    </row>
    <row r="29" spans="1:18" s="114" customFormat="1" ht="14.25" customHeight="1">
      <c r="A29" s="144"/>
      <c r="B29" s="124"/>
      <c r="C29" s="125"/>
      <c r="D29" s="144"/>
      <c r="E29" s="144"/>
      <c r="F29" s="144"/>
      <c r="G29" s="153"/>
      <c r="H29" s="144"/>
      <c r="I29" s="154"/>
      <c r="J29" s="154"/>
      <c r="K29" s="154"/>
      <c r="L29" s="154"/>
      <c r="M29" s="156"/>
      <c r="N29" s="156"/>
      <c r="O29" s="156"/>
      <c r="P29" s="156"/>
      <c r="Q29" s="156"/>
      <c r="R29" s="156"/>
    </row>
    <row r="30" spans="1:18" s="114" customFormat="1" ht="15.75" hidden="1" customHeight="1">
      <c r="A30" s="144"/>
      <c r="B30" s="124"/>
      <c r="C30" s="125"/>
      <c r="D30" s="144"/>
      <c r="E30" s="144"/>
      <c r="F30" s="144"/>
      <c r="G30" s="153"/>
      <c r="H30" s="144"/>
      <c r="I30" s="154"/>
      <c r="J30" s="154"/>
      <c r="K30" s="154"/>
      <c r="L30" s="154"/>
      <c r="M30" s="156"/>
      <c r="N30" s="156"/>
      <c r="O30" s="156"/>
      <c r="P30" s="156"/>
      <c r="Q30" s="156"/>
      <c r="R30" s="156"/>
    </row>
    <row r="31" spans="1:18" s="114" customFormat="1" ht="40.5" hidden="1" customHeight="1">
      <c r="A31" s="144"/>
      <c r="B31" s="124"/>
      <c r="C31" s="125"/>
      <c r="D31" s="144"/>
      <c r="E31" s="144"/>
      <c r="F31" s="144"/>
      <c r="G31" s="153"/>
      <c r="H31" s="144"/>
      <c r="I31" s="154"/>
      <c r="J31" s="154"/>
      <c r="K31" s="154"/>
      <c r="L31" s="154"/>
      <c r="M31" s="156"/>
      <c r="N31" s="156"/>
      <c r="O31" s="156"/>
      <c r="P31" s="156"/>
      <c r="Q31" s="156"/>
      <c r="R31" s="156"/>
    </row>
    <row r="32" spans="1:18" s="114" customFormat="1" ht="40.5" hidden="1" customHeight="1">
      <c r="A32" s="134"/>
      <c r="B32" s="115"/>
      <c r="C32" s="129"/>
      <c r="D32" s="134"/>
      <c r="E32" s="134"/>
      <c r="F32" s="134"/>
      <c r="G32" s="153"/>
      <c r="H32" s="134"/>
      <c r="I32" s="154"/>
      <c r="J32" s="154"/>
      <c r="K32" s="154"/>
      <c r="L32" s="154"/>
      <c r="M32" s="157"/>
      <c r="N32" s="157"/>
      <c r="O32" s="157"/>
      <c r="P32" s="157"/>
      <c r="Q32" s="157"/>
      <c r="R32" s="157"/>
    </row>
    <row r="33" spans="1:18" s="114" customFormat="1" ht="22.5" customHeight="1">
      <c r="A33" s="118" t="s">
        <v>85</v>
      </c>
      <c r="B33" s="158" t="s">
        <v>145</v>
      </c>
      <c r="C33" s="159" t="s">
        <v>131</v>
      </c>
      <c r="D33" s="160" t="s">
        <v>106</v>
      </c>
      <c r="E33" s="110" t="s">
        <v>100</v>
      </c>
      <c r="F33" s="110" t="s">
        <v>110</v>
      </c>
      <c r="G33" s="152"/>
      <c r="H33" s="110" t="s">
        <v>107</v>
      </c>
      <c r="I33" s="154"/>
      <c r="J33" s="154"/>
      <c r="K33" s="154"/>
      <c r="L33" s="154"/>
      <c r="M33" s="161">
        <f>SUM(M34:M37)</f>
        <v>1994.3999999999999</v>
      </c>
      <c r="N33" s="161">
        <f t="shared" ref="N33:R33" si="6">SUM(N34:N37)</f>
        <v>2014.4</v>
      </c>
      <c r="O33" s="161">
        <f t="shared" si="6"/>
        <v>2034.2999999999997</v>
      </c>
      <c r="P33" s="161">
        <f t="shared" si="6"/>
        <v>2054.8000000000002</v>
      </c>
      <c r="Q33" s="161">
        <f t="shared" si="6"/>
        <v>2075.3000000000002</v>
      </c>
      <c r="R33" s="161">
        <f t="shared" si="6"/>
        <v>2096.1</v>
      </c>
    </row>
    <row r="34" spans="1:18" s="114" customFormat="1" ht="30" customHeight="1">
      <c r="A34" s="123"/>
      <c r="B34" s="162"/>
      <c r="C34" s="163"/>
      <c r="D34" s="153" t="s">
        <v>137</v>
      </c>
      <c r="E34" s="124"/>
      <c r="F34" s="124"/>
      <c r="G34" s="153"/>
      <c r="H34" s="124"/>
      <c r="I34" s="154"/>
      <c r="J34" s="154"/>
      <c r="K34" s="154"/>
      <c r="L34" s="154"/>
      <c r="M34" s="164">
        <v>827.3</v>
      </c>
      <c r="N34" s="164">
        <v>835.6</v>
      </c>
      <c r="O34" s="164">
        <v>843.9</v>
      </c>
      <c r="P34" s="164">
        <v>852.4</v>
      </c>
      <c r="Q34" s="164">
        <v>860.9</v>
      </c>
      <c r="R34" s="164">
        <v>869.5</v>
      </c>
    </row>
    <row r="35" spans="1:18" s="114" customFormat="1">
      <c r="A35" s="123"/>
      <c r="B35" s="162"/>
      <c r="C35" s="163"/>
      <c r="D35" s="153" t="s">
        <v>138</v>
      </c>
      <c r="E35" s="124"/>
      <c r="F35" s="124"/>
      <c r="G35" s="153"/>
      <c r="H35" s="124"/>
      <c r="I35" s="154"/>
      <c r="J35" s="154"/>
      <c r="K35" s="154"/>
      <c r="L35" s="154"/>
      <c r="M35" s="164">
        <v>145.80000000000001</v>
      </c>
      <c r="N35" s="164">
        <v>147.30000000000001</v>
      </c>
      <c r="O35" s="164">
        <v>148.69999999999999</v>
      </c>
      <c r="P35" s="164">
        <v>150.19999999999999</v>
      </c>
      <c r="Q35" s="164">
        <v>151.69999999999999</v>
      </c>
      <c r="R35" s="164">
        <v>153.19999999999999</v>
      </c>
    </row>
    <row r="36" spans="1:18" s="114" customFormat="1">
      <c r="A36" s="123"/>
      <c r="B36" s="162"/>
      <c r="C36" s="163"/>
      <c r="D36" s="153" t="s">
        <v>139</v>
      </c>
      <c r="E36" s="124"/>
      <c r="F36" s="124"/>
      <c r="G36" s="153"/>
      <c r="H36" s="124"/>
      <c r="I36" s="154"/>
      <c r="J36" s="154"/>
      <c r="K36" s="154"/>
      <c r="L36" s="154"/>
      <c r="M36" s="164">
        <v>484.1</v>
      </c>
      <c r="N36" s="164">
        <v>488.9</v>
      </c>
      <c r="O36" s="164">
        <v>493.8</v>
      </c>
      <c r="P36" s="164">
        <v>498.7</v>
      </c>
      <c r="Q36" s="164">
        <v>503.7</v>
      </c>
      <c r="R36" s="164">
        <v>508.8</v>
      </c>
    </row>
    <row r="37" spans="1:18" s="114" customFormat="1">
      <c r="A37" s="128"/>
      <c r="B37" s="165"/>
      <c r="C37" s="166"/>
      <c r="D37" s="153" t="s">
        <v>140</v>
      </c>
      <c r="E37" s="115"/>
      <c r="F37" s="115"/>
      <c r="G37" s="153"/>
      <c r="H37" s="115"/>
      <c r="I37" s="154"/>
      <c r="J37" s="154"/>
      <c r="K37" s="154"/>
      <c r="L37" s="154"/>
      <c r="M37" s="164">
        <v>537.20000000000005</v>
      </c>
      <c r="N37" s="164">
        <v>542.6</v>
      </c>
      <c r="O37" s="164">
        <v>547.9</v>
      </c>
      <c r="P37" s="164">
        <v>553.5</v>
      </c>
      <c r="Q37" s="167">
        <v>559</v>
      </c>
      <c r="R37" s="164">
        <v>564.6</v>
      </c>
    </row>
    <row r="38" spans="1:18" s="114" customFormat="1">
      <c r="A38" s="168" t="s">
        <v>165</v>
      </c>
      <c r="B38" s="158" t="s">
        <v>145</v>
      </c>
      <c r="C38" s="159" t="s">
        <v>132</v>
      </c>
      <c r="D38" s="153" t="s">
        <v>106</v>
      </c>
      <c r="E38" s="158" t="s">
        <v>100</v>
      </c>
      <c r="F38" s="158" t="s">
        <v>110</v>
      </c>
      <c r="G38" s="153"/>
      <c r="H38" s="158" t="s">
        <v>108</v>
      </c>
      <c r="I38" s="154"/>
      <c r="J38" s="154"/>
      <c r="K38" s="154"/>
      <c r="L38" s="154"/>
      <c r="M38" s="161">
        <f>M39+M40</f>
        <v>5574.5</v>
      </c>
      <c r="N38" s="161">
        <f t="shared" ref="N38:R38" si="7">N39+N40</f>
        <v>5630.2</v>
      </c>
      <c r="O38" s="161">
        <f t="shared" si="7"/>
        <v>5686.5</v>
      </c>
      <c r="P38" s="161">
        <f t="shared" si="7"/>
        <v>5743.4</v>
      </c>
      <c r="Q38" s="161">
        <f t="shared" si="7"/>
        <v>5800.7999999999993</v>
      </c>
      <c r="R38" s="161">
        <f t="shared" si="7"/>
        <v>5858.7999999999993</v>
      </c>
    </row>
    <row r="39" spans="1:18" ht="30">
      <c r="A39" s="168"/>
      <c r="B39" s="162"/>
      <c r="C39" s="163"/>
      <c r="D39" s="153" t="s">
        <v>137</v>
      </c>
      <c r="E39" s="162"/>
      <c r="F39" s="162"/>
      <c r="G39" s="141"/>
      <c r="H39" s="162"/>
      <c r="I39" s="169"/>
      <c r="J39" s="169"/>
      <c r="K39" s="169"/>
      <c r="L39" s="169"/>
      <c r="M39" s="169">
        <v>244.5</v>
      </c>
      <c r="N39" s="169">
        <v>246.9</v>
      </c>
      <c r="O39" s="169">
        <v>249.4</v>
      </c>
      <c r="P39" s="169">
        <v>251.9</v>
      </c>
      <c r="Q39" s="169">
        <v>254.4</v>
      </c>
      <c r="R39" s="169">
        <v>256.89999999999998</v>
      </c>
    </row>
    <row r="40" spans="1:18" ht="30">
      <c r="A40" s="168"/>
      <c r="B40" s="165"/>
      <c r="C40" s="166"/>
      <c r="D40" s="153" t="s">
        <v>111</v>
      </c>
      <c r="E40" s="165"/>
      <c r="F40" s="165"/>
      <c r="G40" s="141"/>
      <c r="H40" s="165"/>
      <c r="I40" s="169"/>
      <c r="J40" s="169"/>
      <c r="K40" s="169"/>
      <c r="L40" s="169"/>
      <c r="M40" s="170">
        <v>5330</v>
      </c>
      <c r="N40" s="169">
        <v>5383.3</v>
      </c>
      <c r="O40" s="169">
        <v>5437.1</v>
      </c>
      <c r="P40" s="169">
        <v>5491.5</v>
      </c>
      <c r="Q40" s="169">
        <v>5546.4</v>
      </c>
      <c r="R40" s="169">
        <v>5601.9</v>
      </c>
    </row>
    <row r="41" spans="1:18" ht="30">
      <c r="A41" s="171" t="s">
        <v>166</v>
      </c>
      <c r="B41" s="140" t="s">
        <v>145</v>
      </c>
      <c r="C41" s="169" t="str">
        <f>'Прил 4_Перечень мероприятий'!B21</f>
        <v>Повышение квалификации</v>
      </c>
      <c r="D41" s="153" t="s">
        <v>137</v>
      </c>
      <c r="E41" s="172" t="s">
        <v>100</v>
      </c>
      <c r="F41" s="172" t="s">
        <v>110</v>
      </c>
      <c r="G41" s="172"/>
      <c r="H41" s="172" t="s">
        <v>109</v>
      </c>
      <c r="I41" s="169"/>
      <c r="J41" s="169"/>
      <c r="K41" s="169"/>
      <c r="L41" s="169"/>
      <c r="M41" s="173">
        <v>50</v>
      </c>
      <c r="N41" s="173">
        <v>60</v>
      </c>
      <c r="O41" s="173">
        <v>70</v>
      </c>
      <c r="P41" s="173">
        <v>70</v>
      </c>
      <c r="Q41" s="173">
        <v>70</v>
      </c>
      <c r="R41" s="173">
        <v>70</v>
      </c>
    </row>
  </sheetData>
  <mergeCells count="87">
    <mergeCell ref="P15:P16"/>
    <mergeCell ref="Q15:Q16"/>
    <mergeCell ref="R15:R16"/>
    <mergeCell ref="E15:E16"/>
    <mergeCell ref="F15:F16"/>
    <mergeCell ref="H15:H16"/>
    <mergeCell ref="M15:M16"/>
    <mergeCell ref="N15:N16"/>
    <mergeCell ref="O15:O16"/>
    <mergeCell ref="C38:C40"/>
    <mergeCell ref="B38:B40"/>
    <mergeCell ref="A38:A40"/>
    <mergeCell ref="A21:A23"/>
    <mergeCell ref="B21:B23"/>
    <mergeCell ref="C21:C23"/>
    <mergeCell ref="B33:B37"/>
    <mergeCell ref="C33:C37"/>
    <mergeCell ref="A26:A27"/>
    <mergeCell ref="B26:B27"/>
    <mergeCell ref="C26:C27"/>
    <mergeCell ref="A33:A37"/>
    <mergeCell ref="O1:R1"/>
    <mergeCell ref="M2:R2"/>
    <mergeCell ref="A3:R3"/>
    <mergeCell ref="I10:L10"/>
    <mergeCell ref="M10:R10"/>
    <mergeCell ref="A10:A11"/>
    <mergeCell ref="B10:B11"/>
    <mergeCell ref="C10:C11"/>
    <mergeCell ref="D10:D11"/>
    <mergeCell ref="E10:H10"/>
    <mergeCell ref="A5:R5"/>
    <mergeCell ref="A6:R6"/>
    <mergeCell ref="A15:A16"/>
    <mergeCell ref="B15:B16"/>
    <mergeCell ref="C15:C16"/>
    <mergeCell ref="D22:D23"/>
    <mergeCell ref="H21:H23"/>
    <mergeCell ref="E21:E23"/>
    <mergeCell ref="F21:F23"/>
    <mergeCell ref="A12:A14"/>
    <mergeCell ref="B12:B14"/>
    <mergeCell ref="C12:C14"/>
    <mergeCell ref="Q28:Q32"/>
    <mergeCell ref="R28:R32"/>
    <mergeCell ref="E26:E27"/>
    <mergeCell ref="F26:F27"/>
    <mergeCell ref="Q21:Q23"/>
    <mergeCell ref="R21:R23"/>
    <mergeCell ref="M21:M23"/>
    <mergeCell ref="N21:N23"/>
    <mergeCell ref="O21:O23"/>
    <mergeCell ref="P21:P23"/>
    <mergeCell ref="A28:A32"/>
    <mergeCell ref="B28:B32"/>
    <mergeCell ref="C28:C32"/>
    <mergeCell ref="D28:D32"/>
    <mergeCell ref="E28:E32"/>
    <mergeCell ref="P26:P27"/>
    <mergeCell ref="E33:E37"/>
    <mergeCell ref="F33:F37"/>
    <mergeCell ref="H33:H37"/>
    <mergeCell ref="M28:M32"/>
    <mergeCell ref="N28:N32"/>
    <mergeCell ref="O28:O32"/>
    <mergeCell ref="P28:P32"/>
    <mergeCell ref="E38:E40"/>
    <mergeCell ref="F38:F40"/>
    <mergeCell ref="H38:H40"/>
    <mergeCell ref="F28:F32"/>
    <mergeCell ref="H28:H32"/>
    <mergeCell ref="Q26:Q27"/>
    <mergeCell ref="R26:R27"/>
    <mergeCell ref="D12:D14"/>
    <mergeCell ref="E12:E14"/>
    <mergeCell ref="F12:F14"/>
    <mergeCell ref="H12:H14"/>
    <mergeCell ref="M12:M14"/>
    <mergeCell ref="N12:N14"/>
    <mergeCell ref="O12:O14"/>
    <mergeCell ref="P12:P14"/>
    <mergeCell ref="Q12:Q14"/>
    <mergeCell ref="R12:R14"/>
    <mergeCell ref="H26:H27"/>
    <mergeCell ref="M26:M27"/>
    <mergeCell ref="N26:N27"/>
    <mergeCell ref="O26:O27"/>
  </mergeCells>
  <pageMargins left="0.11811023622047245" right="0.31496062992125984" top="0" bottom="0" header="0.31496062992125984" footer="0.31496062992125984"/>
  <pageSetup paperSize="9" scale="65" firstPageNumber="43" orientation="landscape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Прил 1_Паспорт</vt:lpstr>
      <vt:lpstr>Прил 2_Показатели МП</vt:lpstr>
      <vt:lpstr>Прил 3_Структура МП</vt:lpstr>
      <vt:lpstr>Прил 4_Перечень мероприятий</vt:lpstr>
      <vt:lpstr>Приложение 5</vt:lpstr>
      <vt:lpstr>Приложение 6</vt:lpstr>
      <vt:lpstr>'Приложение 6'!Заголовки_для_печати</vt:lpstr>
      <vt:lpstr>'Приложение 6'!Область_печати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PC-1</cp:lastModifiedBy>
  <cp:lastPrinted>2025-11-07T05:07:32Z</cp:lastPrinted>
  <dcterms:created xsi:type="dcterms:W3CDTF">2025-07-29T02:19:23Z</dcterms:created>
  <dcterms:modified xsi:type="dcterms:W3CDTF">2025-11-17T04:21:51Z</dcterms:modified>
</cp:coreProperties>
</file>